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640" yWindow="-76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<sst xmlns="http://schemas.openxmlformats.org/spreadsheetml/2006/main" count="1023" uniqueCount="478">
  <si>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</si>
  <si>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</si>
  <si>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</si>
  <si>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</si>
  <si>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</si>
  <si>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</si>
  <si>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</si>
  <si>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</si>
  <si>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</si>
  <si>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</si>
  <si>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</si>
  <si>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</si>
  <si>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</si>
  <si>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</si>
  <si>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</si>
  <si>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</si>
  <si>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</si>
  <si>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</si>
  <si>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</si>
  <si>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</si>
  <si>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</si>
  <si>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</si>
  <si>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</si>
  <si>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</si>
  <si>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</si>
  <si>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</si>
  <si>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</si>
  <si>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</si>
  <si>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</si>
  <si>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</si>
  <si>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</si>
  <si>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</si>
  <si>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</si>
  <si>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</si>
  <si>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</si>
  <si>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</si>
  <si>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</si>
  <si>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</si>
  <si>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</si>
  <si>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</si>
  <si>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</si>
  <si>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</si>
  <si>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</si>
  <si>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</si>
  <si>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</si>
  <si>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</si>
  <si>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</si>
  <si>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</si>
  <si>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</si>
  <si>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</si>
  <si>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</si>
  <si>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</si>
  <si>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</si>
  <si>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</si>
  <si>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</si>
  <si>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</si>
  <si>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</si>
  <si>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</si>
  <si>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</si>
  <si>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</si>
  <si>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</si>
  <si>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</si>
  <si>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</si>
  <si>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</si>
  <si>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</si>
  <si>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</si>
  <si>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</si>
  <si>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</si>
  <si>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</si>
  <si>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</si>
  <si>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</si>
  <si>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</si>
  <si>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</si>
  <si>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</si>
  <si>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</si>
  <si>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</si>
  <si>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</si>
  <si>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</si>
  <si>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</si>
  <si>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</si>
  <si>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</si>
  <si>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</si>
  <si>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</si>
  <si>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</si>
  <si>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</si>
  <si>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</si>
  <si>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</si>
  <si>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</si>
  <si>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</si>
  <si>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</si>
  <si>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</si>
  <si>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</si>
  <si>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</si>
  <si>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</si>
  <si>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</si>
  <si>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</si>
  <si>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</si>
  <si>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</si>
  <si>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</si>
  <si>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</si>
  <si>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</si>
  <si>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</si>
  <si>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</si>
  <si>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</si>
  <si>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</si>
  <si>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</si>
  <si>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</si>
  <si>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</si>
  <si>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</si>
  <si>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</si>
  <si>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</si>
  <si>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</si>
  <si>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</si>
  <si>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</si>
  <si>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</si>
  <si>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</si>
  <si>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</si>
  <si>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</si>
  <si>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</si>
  <si>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</si>
  <si>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</si>
  <si>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</si>
  <si>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</si>
  <si>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</si>
  <si>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</si>
  <si>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</si>
  <si>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</si>
  <si>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</si>
  <si>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</si>
  <si>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</si>
  <si>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</si>
  <si>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</si>
  <si>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</si>
  <si>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</si>
  <si>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</si>
  <si>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</si>
  <si>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</si>
  <si>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</si>
  <si>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</si>
  <si>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</si>
  <si>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</si>
  <si>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</si>
  <si>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</si>
  <si>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</si>
  <si>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</si>
  <si>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</si>
  <si>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</si>
  <si>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</si>
  <si>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</si>
  <si>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</si>
  <si>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</si>
  <si>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</si>
  <si>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</si>
  <si>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</si>
  <si>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</si>
  <si>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</si>
  <si>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</si>
  <si>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</si>
  <si>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</si>
  <si>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</si>
  <si>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</si>
  <si>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</si>
  <si>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</si>
  <si>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</si>
  <si>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</si>
  <si>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</si>
  <si>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</si>
  <si>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</si>
  <si>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</si>
  <si>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</si>
  <si>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</si>
  <si>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</si>
  <si>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</si>
  <si>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</si>
  <si>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</si>
  <si>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</si>
  <si>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</si>
  <si>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</si>
  <si>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</si>
  <si>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</si>
  <si>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</si>
  <si>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</si>
  <si>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</si>
  <si>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</si>
  <si>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</si>
  <si>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</si>
  <si>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</si>
  <si>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</si>
  <si>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</si>
  <si>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</si>
  <si>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</si>
  <si>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</si>
  <si>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</si>
  <si>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</si>
  <si>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</si>
  <si>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</si>
  <si>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</si>
  <si>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</si>
  <si>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</si>
  <si>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</si>
  <si>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</si>
  <si>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</si>
  <si>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</si>
  <si>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</si>
  <si>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</si>
  <si>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</si>
  <si>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</si>
  <si>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</si>
  <si>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</si>
  <si>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</si>
  <si>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</si>
  <si>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</si>
  <si>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</si>
  <si>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</si>
  <si>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</si>
  <si>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</si>
  <si>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</si>
  <si>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</si>
  <si>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</si>
  <si>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</si>
  <si>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</si>
  <si>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</si>
  <si>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</si>
  <si>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</si>
  <si>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</si>
  <si>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</si>
  <si>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</si>
  <si>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</si>
  <si>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</si>
  <si>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</si>
  <si>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</si>
  <si>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</si>
  <si>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</si>
  <si>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</si>
  <si>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</si>
  <si>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</si>
  <si>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</si>
  <si>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</si>
  <si>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</si>
  <si>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</si>
  <si>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</si>
  <si>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</si>
  <si>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</si>
  <si>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</si>
  <si>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</si>
  <si>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</si>
  <si>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</si>
  <si>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</si>
  <si>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</si>
  <si>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</si>
  <si>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</si>
  <si>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</si>
  <si>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</si>
  <si>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</si>
  <si>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</si>
  <si>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</si>
  <si>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</si>
  <si>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</si>
  <si>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</si>
  <si>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</si>
  <si>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</si>
  <si>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</si>
  <si>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</si>
  <si>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</si>
  <si>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</si>
  <si>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</si>
  <si>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</si>
  <si>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</si>
  <si>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</si>
  <si>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</si>
  <si>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</si>
  <si>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</si>
  <si>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</si>
  <si>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</si>
  <si>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</si>
  <si>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</si>
  <si>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</si>
  <si>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</si>
  <si>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</si>
  <si>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</si>
  <si>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</si>
  <si>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</si>
  <si>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</si>
  <si>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</si>
  <si>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</si>
  <si>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</si>
  <si>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</si>
  <si>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</si>
  <si>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</si>
  <si>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</si>
  <si>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</si>
  <si>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</si>
  <si>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</si>
  <si>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</si>
  <si>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</si>
  <si>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</si>
  <si>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</si>
  <si>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</si>
  <si>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</si>
  <si>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</si>
  <si>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</si>
  <si>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</si>
  <si>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</si>
  <si>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</si>
  <si>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</si>
  <si>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</si>
  <si>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</si>
  <si>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</si>
  <si>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</si>
  <si>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</si>
  <si>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</si>
  <si>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</si>
  <si>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</si>
  <si>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</si>
  <si>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</si>
  <si>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</si>
  <si>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</si>
  <si>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</si>
  <si>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</si>
  <si>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</si>
  <si>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</si>
  <si>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</si>
  <si>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</si>
  <si>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</si>
  <si>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</si>
  <si>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</si>
  <si>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</si>
  <si>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</si>
  <si>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</si>
  <si>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</si>
  <si>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</si>
  <si>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</si>
  <si>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</si>
  <si>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</si>
  <si>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</si>
  <si>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</si>
  <si>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</si>
  <si>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</si>
  <si>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</si>
  <si>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</si>
  <si>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</si>
  <si>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</si>
  <si>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</si>
  <si>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</si>
  <si>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</si>
  <si>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</si>
  <si>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</si>
  <si>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</si>
  <si>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</si>
  <si>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</si>
  <si>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</si>
  <si>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</si>
  <si>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</si>
  <si>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</si>
  <si>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</si>
  <si>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</si>
  <si>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</si>
  <si>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</si>
  <si>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</si>
  <si>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</si>
  <si>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</si>
  <si>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</si>
  <si>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</si>
  <si>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</si>
  <si>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</si>
  <si>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</si>
  <si>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</si>
  <si>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</si>
  <si>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</si>
  <si>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</si>
  <si>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</si>
  <si>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</si>
  <si>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</si>
  <si>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</si>
  <si>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</si>
  <si>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</si>
  <si>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</si>
  <si>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</si>
  <si>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</si>
  <si>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</si>
  <si>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</si>
  <si>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</si>
  <si>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</si>
  <si>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</si>
  <si>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</si>
  <si>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</si>
  <si>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</si>
  <si>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</si>
  <si>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</si>
  <si>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</si>
  <si>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</si>
  <si>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</si>
  <si>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</si>
  <si>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</si>
  <si>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2S308/C</t>
  </si>
  <si>
    <t>Conditioned WAGR Decommissioning ILW</t>
  </si>
  <si>
    <t>Nuclear Decommissioning Authority</t>
  </si>
  <si>
    <t>Sellafield Ltd</t>
  </si>
  <si>
    <t>ILW</t>
  </si>
  <si>
    <t>The arisings have now been moved to align with the remaining retrieval operations within the facility.</t>
  </si>
  <si>
    <t>Decommissioning of the Windscale Advanced Gas Cooled Reactor (WAGR).</t>
  </si>
  <si>
    <t>Reactor structural components, size reduced to fit in WAGR boxes.</t>
  </si>
  <si>
    <t>Volume is number of packages x payload. Volume uncertainty takes into account that some boxes may be reclassified to LLW by the time export to GDF takes place. Future arisings can no longer be treated/conditioned with the same methodology of historic wastes. Future treatment options are yet to be determined.</t>
  </si>
  <si>
    <t>Yes</t>
  </si>
  <si>
    <t>Stainless steel (1%), Mild steel (30%), Graphite (11%) and Cement grout (58%).</t>
  </si>
  <si>
    <t>= 1.0</t>
  </si>
  <si>
    <t>= 30.0</t>
  </si>
  <si>
    <t>Range of steel grades present.</t>
  </si>
  <si>
    <t>= 0</t>
  </si>
  <si>
    <t>P</t>
  </si>
  <si>
    <t>TR</t>
  </si>
  <si>
    <t>= 58.0</t>
  </si>
  <si>
    <t>= 11.0</t>
  </si>
  <si>
    <t>NE</t>
  </si>
  <si>
    <t>Thermal shield plates (~38% of mild steel) are 50mm thick. Waste furniture (typically 10mm thick) forms ~46% of mild steel mass.</t>
  </si>
  <si>
    <t>= 100.0</t>
  </si>
  <si>
    <t>= 610.6</t>
  </si>
  <si>
    <t>0.75</t>
  </si>
  <si>
    <t>1.00</t>
  </si>
  <si>
    <t>1.4.2025 - 31.3.2042</t>
  </si>
  <si>
    <t>~ 6.0</t>
  </si>
  <si>
    <t>1.25</t>
  </si>
  <si>
    <t>6 m³ concrete box (SD)</t>
  </si>
  <si>
    <t xml:space="preserve"> 99.0</t>
  </si>
  <si>
    <t xml:space="preserve"> 5.8</t>
  </si>
  <si>
    <t>5.8</t>
  </si>
  <si>
    <t>106</t>
  </si>
  <si>
    <t>Not yet determined</t>
  </si>
  <si>
    <t xml:space="preserve"> 1.0</t>
  </si>
  <si>
    <t>GDF</t>
  </si>
  <si>
    <t>LLWR</t>
  </si>
  <si>
    <t>&lt; 50.0</t>
  </si>
  <si>
    <t>AMBER</t>
  </si>
  <si>
    <t>Potential for up to 50% to be disposed to LLWR. Project assessment is in progress for 14 %.</t>
  </si>
  <si>
    <t>Atomic/ molecular in graphite matrix.</t>
  </si>
  <si>
    <t>Graphite.</t>
  </si>
  <si>
    <t>100.0</t>
  </si>
  <si>
    <t>Total wasteform masses divided by volume.</t>
  </si>
  <si>
    <t xml:space="preserve">Historic treatment facility for this waste is no longer available. The treatment/conditioning methodology for the final 1 % of material has not yet been determined. </t>
  </si>
  <si>
    <t>PFA/OPC (&gt;1.7t/m3) and magnetite/RHPC (&gt;3t/m3) used according to shielding requirements</t>
  </si>
  <si>
    <t>Activation of reactor components. Minor contamination with volatile fission products (Cs137).</t>
  </si>
  <si>
    <t>Gamma spectrometry used on waste items/ baskets to measure Co60. Other isotopes calculated from fingerprints derived from neutronics codes. Supplemented by Cs137 analysis.</t>
  </si>
  <si>
    <t>=</t>
  </si>
  <si>
    <t>2.7</t>
  </si>
  <si>
    <t>= 2.7</t>
  </si>
  <si>
    <t>7.85E-03</t>
  </si>
  <si>
    <t>A</t>
  </si>
  <si>
    <t>2</t>
  </si>
  <si>
    <t>5.01E-03</t>
  </si>
  <si>
    <t>6.04E-03</t>
  </si>
  <si>
    <t>6.03E-03</t>
  </si>
  <si>
    <t>1.14E-04</t>
  </si>
  <si>
    <t>4.67E-15</t>
  </si>
  <si>
    <t>B</t>
  </si>
  <si>
    <t>7.09E-18</t>
  </si>
  <si>
    <t>1.20E-03</t>
  </si>
  <si>
    <t>1.62E-04</t>
  </si>
  <si>
    <t>2.17E-02</t>
  </si>
  <si>
    <t>1</t>
  </si>
  <si>
    <t>7.60E-03</t>
  </si>
  <si>
    <t>9.44E-01</t>
  </si>
  <si>
    <t>8.92E-01</t>
  </si>
  <si>
    <t>1.34E-04</t>
  </si>
  <si>
    <t>3.11E-04</t>
  </si>
  <si>
    <t>2.59E-04</t>
  </si>
  <si>
    <t>1.00E-06</t>
  </si>
  <si>
    <t>6.70E-07</t>
  </si>
  <si>
    <t>1.83E-04</t>
  </si>
  <si>
    <t>9.61E-05</t>
  </si>
  <si>
    <t>Windscale</t>
  </si>
  <si>
    <t>The waste has been size-reduced as necessary to package as waste, and encapsulated in disposal packages.</t>
  </si>
  <si>
    <t>6.0</t>
  </si>
  <si>
    <t>616.6</t>
  </si>
  <si>
    <t>1243.5</t>
  </si>
  <si>
    <t>12.2</t>
  </si>
  <si>
    <t>0.0</t>
  </si>
  <si>
    <t>1255.8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</si>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</sst>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469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/>
      <c r="J14" s="252"/>
      <c r="K14" s="181"/>
      <c r="L14" s="307"/>
      <c r="N14" s="228" t="s">
        <v>416</v>
      </c>
      <c r="O14" s="229"/>
      <c r="P14" s="171" t="s">
        <v>473</v>
      </c>
    </row>
    <row r="15" spans="1:19" s="6" customFormat="1" ht="12.75" customHeight="1" x14ac:dyDescent="0.25">
      <c r="A15" s="254" t="s">
        <v>392</v>
      </c>
      <c r="B15" s="254"/>
      <c r="C15" s="9"/>
      <c r="D15" s="253" t="s">
        <v>419</v>
      </c>
      <c r="E15" s="254"/>
      <c r="F15" s="254"/>
      <c r="G15" s="254"/>
      <c r="H15" s="255"/>
      <c r="I15" s="251"/>
      <c r="J15" s="252"/>
      <c r="K15" s="181"/>
      <c r="L15" s="307"/>
      <c r="N15" s="192" t="s">
        <v>420</v>
      </c>
      <c r="O15" s="182"/>
      <c r="P15" s="172" t="s">
        <v>474</v>
      </c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 t="s">
        <v>475</v>
      </c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 t="s">
        <v>475</v>
      </c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 t="s">
        <v>475</v>
      </c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 t="s">
        <v>475</v>
      </c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 t="s">
        <v>475</v>
      </c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 t="s">
        <v>475</v>
      </c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 t="s">
        <v>475</v>
      </c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 t="s">
        <v>475</v>
      </c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 t="s">
        <v>475</v>
      </c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 t="s">
        <v>475</v>
      </c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 t="s">
        <v>475</v>
      </c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 t="s">
        <v>475</v>
      </c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 t="s">
        <v>475</v>
      </c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 t="s">
        <v>475</v>
      </c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 t="s">
        <v>475</v>
      </c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 t="s">
        <v>475</v>
      </c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 t="s">
        <v>475</v>
      </c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 t="s">
        <v>475</v>
      </c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 t="s">
        <v>475</v>
      </c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 t="s">
        <v>475</v>
      </c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 t="s">
        <v>475</v>
      </c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 t="s">
        <v>475</v>
      </c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 t="s">
        <v>475</v>
      </c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 t="s">
        <v>475</v>
      </c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 t="s">
        <v>475</v>
      </c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 t="s">
        <v>475</v>
      </c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 t="s">
        <v>475</v>
      </c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 t="s">
        <v>475</v>
      </c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 t="s">
        <v>475</v>
      </c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 t="s">
        <v>475</v>
      </c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 t="s">
        <v>475</v>
      </c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 t="s">
        <v>475</v>
      </c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 t="s">
        <v>475</v>
      </c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 t="s">
        <v>475</v>
      </c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 t="s">
        <v>475</v>
      </c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 t="s">
        <v>475</v>
      </c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 t="s">
        <v>475</v>
      </c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 t="s">
        <v>475</v>
      </c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 t="s">
        <v>475</v>
      </c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 t="s">
        <v>475</v>
      </c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 t="s">
        <v>475</v>
      </c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 t="s">
        <v>475</v>
      </c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 t="s">
        <v>475</v>
      </c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 t="s">
        <v>475</v>
      </c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 t="s">
        <v>475</v>
      </c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 t="s">
        <v>475</v>
      </c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 t="s">
        <v>475</v>
      </c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 t="s">
        <v>475</v>
      </c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 t="s">
        <v>475</v>
      </c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 t="s">
        <v>475</v>
      </c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 t="s">
        <v>475</v>
      </c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 t="s">
        <v>475</v>
      </c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 t="s">
        <v>475</v>
      </c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 t="s">
        <v>475</v>
      </c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 t="s">
        <v>475</v>
      </c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 t="s">
        <v>475</v>
      </c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 t="s">
        <v>475</v>
      </c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 t="s">
        <v>475</v>
      </c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 t="s">
        <v>475</v>
      </c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 t="s">
        <v>475</v>
      </c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 t="s">
        <v>475</v>
      </c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 t="s">
        <v>475</v>
      </c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 t="s">
        <v>475</v>
      </c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 t="s">
        <v>475</v>
      </c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 t="s">
        <v>475</v>
      </c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 t="s">
        <v>475</v>
      </c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 t="s">
        <v>475</v>
      </c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 t="s">
        <v>475</v>
      </c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 t="s">
        <v>475</v>
      </c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 t="s">
        <v>475</v>
      </c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 t="s">
        <v>475</v>
      </c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 t="s">
        <v>475</v>
      </c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 t="s">
        <v>475</v>
      </c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 t="s">
        <v>475</v>
      </c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 t="s">
        <v>475</v>
      </c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 t="s">
        <v>475</v>
      </c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 t="s">
        <v>475</v>
      </c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 t="s">
        <v>475</v>
      </c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 t="s">
        <v>475</v>
      </c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 t="s">
        <v>475</v>
      </c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 t="s">
        <v>475</v>
      </c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 t="s">
        <v>475</v>
      </c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 t="s">
        <v>475</v>
      </c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 t="s">
        <v>475</v>
      </c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 t="s">
        <v>475</v>
      </c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 t="s">
        <v>475</v>
      </c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 t="s">
        <v>475</v>
      </c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 t="s">
        <v>475</v>
      </c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 t="s">
        <v>475</v>
      </c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 t="s">
        <v>475</v>
      </c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 t="s">
        <v>475</v>
      </c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 t="s">
        <v>475</v>
      </c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 t="s">
        <v>475</v>
      </c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 t="s">
        <v>475</v>
      </c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 t="s">
        <v>475</v>
      </c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/>
      <c r="J111" s="233"/>
      <c r="N111" s="232" t="s">
        <v>471</v>
      </c>
      <c r="O111" s="233"/>
      <c r="P111" s="169" t="s">
        <v>474</v>
      </c>
    </row>
    <row r="112" spans="1:16" s="6" customFormat="1" ht="12.75" customHeight="1" x14ac:dyDescent="0.25">
      <c r="A112" s="227" t="s">
        <v>14</v>
      </c>
      <c r="B112" s="227"/>
      <c r="F112" s="9"/>
      <c r="I112" s="352"/>
      <c r="J112" s="353"/>
      <c r="N112" s="352" t="s">
        <v>472</v>
      </c>
      <c r="O112" s="353"/>
      <c r="P112" s="169" t="s">
        <v>476</v>
      </c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426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36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60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418</v>
      </c>
      <c r="J119" s="259" t="s">
        <v>23</v>
      </c>
      <c r="K119" s="259"/>
      <c r="L119" s="54" t="s">
        <v>22</v>
      </c>
      <c r="M119" s="180" t="s">
        <v>421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417</v>
      </c>
      <c r="J120" s="259" t="s">
        <v>25</v>
      </c>
      <c r="K120" s="259"/>
      <c r="L120" s="54" t="s">
        <v>22</v>
      </c>
      <c r="M120" s="180" t="s">
        <v>417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24" customHeight="1" x14ac:dyDescent="0.25">
      <c r="A128" s="46" t="s">
        <v>29</v>
      </c>
      <c r="B128" s="46"/>
      <c r="C128" s="60"/>
      <c r="D128" s="202" t="s">
        <v>470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442</v>
      </c>
      <c r="E130" s="202" t="s">
        <v>443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437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414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407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408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408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408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408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408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408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409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408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408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408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408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408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408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408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408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408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408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408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408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408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408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410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408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408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408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408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411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408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412</v>
      </c>
      <c r="K190" s="234" t="s">
        <v>389</v>
      </c>
      <c r="L190" s="235"/>
      <c r="M190" s="235"/>
      <c r="N190" s="235"/>
      <c r="O190" s="235"/>
      <c r="P190" s="236"/>
      <c r="Q190" s="150" t="s">
        <v>436</v>
      </c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409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408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408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408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408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408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408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408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409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408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408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408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409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408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408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408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408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408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408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408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413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408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413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408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408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408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408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413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 t="s">
        <v>413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413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413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413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413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413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413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413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413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413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413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413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413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413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408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408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 t="s">
        <v>410</v>
      </c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 t="s">
        <v>410</v>
      </c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 t="s">
        <v>408</v>
      </c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 t="s">
        <v>408</v>
      </c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 t="s">
        <v>410</v>
      </c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 t="s">
        <v>415</v>
      </c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438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439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customHeight="1" x14ac:dyDescent="0.2">
      <c r="A323" s="8"/>
      <c r="B323" s="218" t="s">
        <v>422</v>
      </c>
      <c r="C323" s="201"/>
      <c r="D323" s="201"/>
      <c r="E323" s="201"/>
      <c r="F323" s="201"/>
      <c r="G323" s="201"/>
      <c r="H323" s="219"/>
      <c r="I323" s="190" t="s">
        <v>423</v>
      </c>
      <c r="J323" s="191"/>
      <c r="K323" s="190" t="s">
        <v>424</v>
      </c>
      <c r="L323" s="191"/>
      <c r="M323" s="190" t="s">
        <v>425</v>
      </c>
      <c r="N323" s="191"/>
      <c r="O323" s="199" t="s">
        <v>426</v>
      </c>
      <c r="P323" s="195"/>
      <c r="Q323" s="153" t="s">
        <v>389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427</v>
      </c>
      <c r="C343" s="223"/>
      <c r="D343" s="223"/>
      <c r="E343" s="223"/>
      <c r="F343" s="223"/>
      <c r="G343" s="223"/>
      <c r="H343" s="224"/>
      <c r="I343" s="225" t="s">
        <v>428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444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415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403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36" hidden="1" customHeight="1" x14ac:dyDescent="0.2">
      <c r="A373" s="79"/>
      <c r="B373" s="218" t="s">
        <v>429</v>
      </c>
      <c r="C373" s="201"/>
      <c r="D373" s="201"/>
      <c r="E373" s="200" t="s">
        <v>430</v>
      </c>
      <c r="F373" s="201"/>
      <c r="G373" s="201"/>
      <c r="H373" s="201"/>
      <c r="I373" s="337" t="s">
        <v>431</v>
      </c>
      <c r="J373" s="300"/>
      <c r="K373" s="300"/>
      <c r="L373" s="336" t="s">
        <v>432</v>
      </c>
      <c r="M373" s="195"/>
      <c r="N373" s="202" t="s">
        <v>433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36" customHeight="1" x14ac:dyDescent="0.2">
      <c r="A375" s="79"/>
      <c r="B375" s="293" t="s">
        <v>429</v>
      </c>
      <c r="C375" s="294"/>
      <c r="D375" s="294"/>
      <c r="E375" s="294" t="s">
        <v>430</v>
      </c>
      <c r="F375" s="294"/>
      <c r="G375" s="294"/>
      <c r="H375" s="294"/>
      <c r="I375" s="338" t="s">
        <v>431</v>
      </c>
      <c r="J375" s="281"/>
      <c r="K375" s="281"/>
      <c r="L375" s="281" t="s">
        <v>432</v>
      </c>
      <c r="M375" s="281"/>
      <c r="N375" s="294" t="s">
        <v>433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440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441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434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435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2S308/C</v>
      </c>
      <c r="G3" s="376"/>
      <c r="H3" s="376"/>
      <c r="I3" s="376"/>
      <c r="J3" s="376"/>
      <c r="K3" s="377"/>
      <c r="L3" s="384" t="str">
        <f>DataSheet!F2</f>
        <v>Conditioned WAGR Decommissioning ILW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442</v>
      </c>
      <c r="E9" s="158" t="s">
        <v>445</v>
      </c>
      <c r="F9" s="157" t="s">
        <v>446</v>
      </c>
      <c r="G9" s="157" t="s">
        <v>446</v>
      </c>
      <c r="H9" s="157" t="s">
        <v>447</v>
      </c>
      <c r="I9" s="95"/>
      <c r="J9" s="157" t="s">
        <v>40</v>
      </c>
      <c r="K9" s="158" t="s">
        <v>448</v>
      </c>
      <c r="L9" s="157" t="s">
        <v>446</v>
      </c>
      <c r="M9" s="157" t="s">
        <v>446</v>
      </c>
      <c r="N9" s="157" t="s">
        <v>447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442</v>
      </c>
      <c r="E11" s="158" t="s">
        <v>449</v>
      </c>
      <c r="F11" s="157" t="s">
        <v>446</v>
      </c>
      <c r="G11" s="157" t="s">
        <v>446</v>
      </c>
      <c r="H11" s="157" t="s">
        <v>447</v>
      </c>
      <c r="I11" s="95"/>
      <c r="J11" s="159" t="s">
        <v>40</v>
      </c>
      <c r="K11" s="159" t="s">
        <v>450</v>
      </c>
      <c r="L11" s="159" t="s">
        <v>446</v>
      </c>
      <c r="M11" s="159" t="s">
        <v>446</v>
      </c>
      <c r="N11" s="160" t="s">
        <v>447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442</v>
      </c>
      <c r="E14" s="158" t="s">
        <v>451</v>
      </c>
      <c r="F14" s="157" t="s">
        <v>446</v>
      </c>
      <c r="G14" s="157" t="s">
        <v>446</v>
      </c>
      <c r="H14" s="157" t="s">
        <v>447</v>
      </c>
      <c r="I14" s="95"/>
      <c r="J14" s="159" t="s">
        <v>40</v>
      </c>
      <c r="K14" s="159" t="s">
        <v>451</v>
      </c>
      <c r="L14" s="159" t="s">
        <v>446</v>
      </c>
      <c r="M14" s="159" t="s">
        <v>446</v>
      </c>
      <c r="N14" s="160" t="s">
        <v>447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442</v>
      </c>
      <c r="E20" s="158" t="s">
        <v>452</v>
      </c>
      <c r="F20" s="157" t="s">
        <v>446</v>
      </c>
      <c r="G20" s="157" t="s">
        <v>453</v>
      </c>
      <c r="H20" s="157" t="s">
        <v>447</v>
      </c>
      <c r="I20" s="95"/>
      <c r="J20" s="159" t="s">
        <v>40</v>
      </c>
      <c r="K20" s="159" t="s">
        <v>454</v>
      </c>
      <c r="L20" s="159" t="s">
        <v>446</v>
      </c>
      <c r="M20" s="159" t="s">
        <v>446</v>
      </c>
      <c r="N20" s="160" t="s">
        <v>447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442</v>
      </c>
      <c r="E21" s="158" t="s">
        <v>455</v>
      </c>
      <c r="F21" s="157" t="s">
        <v>446</v>
      </c>
      <c r="G21" s="157" t="s">
        <v>446</v>
      </c>
      <c r="H21" s="157" t="s">
        <v>447</v>
      </c>
      <c r="I21" s="95"/>
      <c r="J21" s="159" t="s">
        <v>40</v>
      </c>
      <c r="K21" s="159" t="s">
        <v>456</v>
      </c>
      <c r="L21" s="159" t="s">
        <v>446</v>
      </c>
      <c r="M21" s="159" t="s">
        <v>446</v>
      </c>
      <c r="N21" s="160" t="s">
        <v>447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442</v>
      </c>
      <c r="E22" s="158" t="s">
        <v>457</v>
      </c>
      <c r="F22" s="157" t="s">
        <v>446</v>
      </c>
      <c r="G22" s="157" t="s">
        <v>446</v>
      </c>
      <c r="H22" s="157" t="s">
        <v>458</v>
      </c>
      <c r="I22" s="95"/>
      <c r="J22" s="159" t="s">
        <v>40</v>
      </c>
      <c r="K22" s="159" t="s">
        <v>459</v>
      </c>
      <c r="L22" s="159" t="s">
        <v>446</v>
      </c>
      <c r="M22" s="159" t="s">
        <v>446</v>
      </c>
      <c r="N22" s="160" t="s">
        <v>447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442</v>
      </c>
      <c r="E24" s="158" t="s">
        <v>460</v>
      </c>
      <c r="F24" s="157" t="s">
        <v>446</v>
      </c>
      <c r="G24" s="157" t="s">
        <v>446</v>
      </c>
      <c r="H24" s="157" t="s">
        <v>447</v>
      </c>
      <c r="I24" s="95"/>
      <c r="J24" s="159" t="s">
        <v>40</v>
      </c>
      <c r="K24" s="159" t="s">
        <v>461</v>
      </c>
      <c r="L24" s="159" t="s">
        <v>446</v>
      </c>
      <c r="M24" s="159" t="s">
        <v>446</v>
      </c>
      <c r="N24" s="160" t="s">
        <v>447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/>
      <c r="E30" s="158"/>
      <c r="F30" s="157"/>
      <c r="G30" s="157"/>
      <c r="H30" s="157"/>
      <c r="I30" s="95"/>
      <c r="J30" s="159"/>
      <c r="K30" s="159"/>
      <c r="L30" s="159"/>
      <c r="M30" s="159"/>
      <c r="N30" s="160"/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442</v>
      </c>
      <c r="E35" s="158" t="s">
        <v>462</v>
      </c>
      <c r="F35" s="157" t="s">
        <v>446</v>
      </c>
      <c r="G35" s="157" t="s">
        <v>446</v>
      </c>
      <c r="H35" s="157" t="s">
        <v>447</v>
      </c>
      <c r="I35" s="95"/>
      <c r="J35" s="159" t="s">
        <v>40</v>
      </c>
      <c r="K35" s="159" t="s">
        <v>462</v>
      </c>
      <c r="L35" s="159" t="s">
        <v>446</v>
      </c>
      <c r="M35" s="159" t="s">
        <v>446</v>
      </c>
      <c r="N35" s="160" t="s">
        <v>447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/>
      <c r="S46" s="159"/>
      <c r="T46" s="159"/>
      <c r="U46" s="159"/>
      <c r="V46" s="160"/>
      <c r="W46" s="95"/>
      <c r="X46" s="159"/>
      <c r="Y46" s="159"/>
      <c r="Z46" s="159"/>
      <c r="AA46" s="159"/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/>
      <c r="S47" s="159"/>
      <c r="T47" s="159"/>
      <c r="U47" s="159"/>
      <c r="V47" s="160"/>
      <c r="W47" s="95"/>
      <c r="X47" s="159"/>
      <c r="Y47" s="159"/>
      <c r="Z47" s="159"/>
      <c r="AA47" s="159"/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/>
      <c r="S48" s="159"/>
      <c r="T48" s="159"/>
      <c r="U48" s="159"/>
      <c r="V48" s="160"/>
      <c r="W48" s="95"/>
      <c r="X48" s="159"/>
      <c r="Y48" s="159"/>
      <c r="Z48" s="159"/>
      <c r="AA48" s="159"/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/>
      <c r="S49" s="159"/>
      <c r="T49" s="159"/>
      <c r="U49" s="159"/>
      <c r="V49" s="160"/>
      <c r="W49" s="95"/>
      <c r="X49" s="159"/>
      <c r="Y49" s="159"/>
      <c r="Z49" s="159"/>
      <c r="AA49" s="159"/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/>
      <c r="S51" s="159"/>
      <c r="T51" s="159"/>
      <c r="U51" s="159"/>
      <c r="V51" s="160"/>
      <c r="W51" s="95"/>
      <c r="X51" s="159"/>
      <c r="Y51" s="159"/>
      <c r="Z51" s="159"/>
      <c r="AA51" s="159"/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/>
      <c r="E54" s="158"/>
      <c r="F54" s="157"/>
      <c r="G54" s="157"/>
      <c r="H54" s="157"/>
      <c r="I54" s="95"/>
      <c r="J54" s="159"/>
      <c r="K54" s="159"/>
      <c r="L54" s="159"/>
      <c r="M54" s="159"/>
      <c r="N54" s="160"/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442</v>
      </c>
      <c r="E56" s="158" t="s">
        <v>463</v>
      </c>
      <c r="F56" s="157" t="s">
        <v>446</v>
      </c>
      <c r="G56" s="157" t="s">
        <v>446</v>
      </c>
      <c r="H56" s="157" t="s">
        <v>447</v>
      </c>
      <c r="I56" s="95"/>
      <c r="J56" s="159" t="s">
        <v>40</v>
      </c>
      <c r="K56" s="159" t="s">
        <v>464</v>
      </c>
      <c r="L56" s="159" t="s">
        <v>446</v>
      </c>
      <c r="M56" s="159" t="s">
        <v>446</v>
      </c>
      <c r="N56" s="160" t="s">
        <v>447</v>
      </c>
      <c r="O56" s="34"/>
      <c r="P56" s="96"/>
      <c r="Q56" s="87" t="s">
        <v>343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442</v>
      </c>
      <c r="E65" s="158" t="s">
        <v>465</v>
      </c>
      <c r="F65" s="157" t="s">
        <v>446</v>
      </c>
      <c r="G65" s="157" t="s">
        <v>446</v>
      </c>
      <c r="H65" s="157" t="s">
        <v>447</v>
      </c>
      <c r="I65" s="95"/>
      <c r="J65" s="159" t="s">
        <v>40</v>
      </c>
      <c r="K65" s="159" t="s">
        <v>466</v>
      </c>
      <c r="L65" s="159" t="s">
        <v>446</v>
      </c>
      <c r="M65" s="159" t="s">
        <v>446</v>
      </c>
      <c r="N65" s="160" t="s">
        <v>447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442</v>
      </c>
      <c r="E66" s="158" t="s">
        <v>467</v>
      </c>
      <c r="F66" s="157" t="s">
        <v>446</v>
      </c>
      <c r="G66" s="157" t="s">
        <v>446</v>
      </c>
      <c r="H66" s="157" t="s">
        <v>447</v>
      </c>
      <c r="I66" s="95"/>
      <c r="J66" s="159" t="s">
        <v>40</v>
      </c>
      <c r="K66" s="159" t="s">
        <v>468</v>
      </c>
      <c r="L66" s="159" t="s">
        <v>446</v>
      </c>
      <c r="M66" s="159" t="s">
        <v>446</v>
      </c>
      <c r="N66" s="160" t="s">
        <v>447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477</v>
      </c>
      <c r="W66" s="104"/>
      <c r="X66" s="103"/>
      <c r="Y66" s="143">
        <v>0</v>
      </c>
      <c r="Z66" s="103"/>
      <c r="AA66" s="103"/>
      <c r="AB66" s="103" t="s">
        <v>477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/>
      <c r="E67" s="162"/>
      <c r="F67" s="163"/>
      <c r="G67" s="163"/>
      <c r="H67" s="163"/>
      <c r="I67" s="108"/>
      <c r="J67" s="164"/>
      <c r="K67" s="164"/>
      <c r="L67" s="164"/>
      <c r="M67" s="164"/>
      <c r="N67" s="165"/>
      <c r="O67" s="109"/>
      <c r="P67" s="110"/>
      <c r="Q67" s="111" t="s">
        <v>363</v>
      </c>
      <c r="R67" s="142"/>
      <c r="S67" s="144">
        <v>0.98148388872408254</v>
      </c>
      <c r="T67" s="112"/>
      <c r="U67" s="112"/>
      <c r="V67" s="112" t="s">
        <v>477</v>
      </c>
      <c r="W67" s="113"/>
      <c r="X67" s="114"/>
      <c r="Y67" s="144">
        <v>0.91131949480837715</v>
      </c>
      <c r="Z67" s="112"/>
      <c r="AA67" s="112"/>
      <c r="AB67" s="112" t="s">
        <v>477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D4905A56-7D7F-451B-9DB4-C66C016E1590}"/>
</file>

<file path=customXml/itemProps4.xml><?xml version="1.0" encoding="utf-8"?>
<ds:datastoreItem xmlns:ds="http://schemas.openxmlformats.org/officeDocument/2006/customXml" ds:itemID="{93FB917A-3881-4FF7-90A6-AC28B2F13DF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9cc64156-c723-4a85-8cdd-d8252bb22485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0dc49ce1-64fd-4653-8973-0365d2d7179a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2026-04-14T12:05:27Z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759800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