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200" yWindow="-90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<sst xmlns="http://schemas.openxmlformats.org/spreadsheetml/2006/main" count="1294" uniqueCount="465">
  <si>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</si>
  <si>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</si>
  <si>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</si>
  <si>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</si>
  <si>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</si>
  <si>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</si>
  <si>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</si>
  <si>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</si>
  <si>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</si>
  <si>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</si>
  <si>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</si>
  <si>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</si>
  <si>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</si>
  <si>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</si>
  <si>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</si>
  <si>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</si>
  <si>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</si>
  <si>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</si>
  <si>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</si>
  <si>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</si>
  <si>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</si>
  <si>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</si>
  <si>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</si>
  <si>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</si>
  <si>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</si>
  <si>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</si>
  <si>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</si>
  <si>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</si>
  <si>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</si>
  <si>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</si>
  <si>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</si>
  <si>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</si>
  <si>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</si>
  <si>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</si>
  <si>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</si>
  <si>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</si>
  <si>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</si>
  <si>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</si>
  <si>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</si>
  <si>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</si>
  <si>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</si>
  <si>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</si>
  <si>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</si>
  <si>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</si>
  <si>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</si>
  <si>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</si>
  <si>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</si>
  <si>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</si>
  <si>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</si>
  <si>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</si>
  <si>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</si>
  <si>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</si>
  <si>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</si>
  <si>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</si>
  <si>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</si>
  <si>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</si>
  <si>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</si>
  <si>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</si>
  <si>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</si>
  <si>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</si>
  <si>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</si>
  <si>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</si>
  <si>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</si>
  <si>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</si>
  <si>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</si>
  <si>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</si>
  <si>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</si>
  <si>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</si>
  <si>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</si>
  <si>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</si>
  <si>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</si>
  <si>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</si>
  <si>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</si>
  <si>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</si>
  <si>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</si>
  <si>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</si>
  <si>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</si>
  <si>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</si>
  <si>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</si>
  <si>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</si>
  <si>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</si>
  <si>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</si>
  <si>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</si>
  <si>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</si>
  <si>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</si>
  <si>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</si>
  <si>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</si>
  <si>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</si>
  <si>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</si>
  <si>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</si>
  <si>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</si>
  <si>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</si>
  <si>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</si>
  <si>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</si>
  <si>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</si>
  <si>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</si>
  <si>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</si>
  <si>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</si>
  <si>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</si>
  <si>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</si>
  <si>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</si>
  <si>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</si>
  <si>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</si>
  <si>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</si>
  <si>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</si>
  <si>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</si>
  <si>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</si>
  <si>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</si>
  <si>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</si>
  <si>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</si>
  <si>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</si>
  <si>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</si>
  <si>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</si>
  <si>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</si>
  <si>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</si>
  <si>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</si>
  <si>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</si>
  <si>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</si>
  <si>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</si>
  <si>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</si>
  <si>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</si>
  <si>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</si>
  <si>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</si>
  <si>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</si>
  <si>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</si>
  <si>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</si>
  <si>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</si>
  <si>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</si>
  <si>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</si>
  <si>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</si>
  <si>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</si>
  <si>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</si>
  <si>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</si>
  <si>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</si>
  <si>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</si>
  <si>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</si>
  <si>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</si>
  <si>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</si>
  <si>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</si>
  <si>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</si>
  <si>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</si>
  <si>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</si>
  <si>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</si>
  <si>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</si>
  <si>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</si>
  <si>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</si>
  <si>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</si>
  <si>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</si>
  <si>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</si>
  <si>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</si>
  <si>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</si>
  <si>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</si>
  <si>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</si>
  <si>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</si>
  <si>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</si>
  <si>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</si>
  <si>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</si>
  <si>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</si>
  <si>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</si>
  <si>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</si>
  <si>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</si>
  <si>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</si>
  <si>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</si>
  <si>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</si>
  <si>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</si>
  <si>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</si>
  <si>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</si>
  <si>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</si>
  <si>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</si>
  <si>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</si>
  <si>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</si>
  <si>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</si>
  <si>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</si>
  <si>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</si>
  <si>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</si>
  <si>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</si>
  <si>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</si>
  <si>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</si>
  <si>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</si>
  <si>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</si>
  <si>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</si>
  <si>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</si>
  <si>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</si>
  <si>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</si>
  <si>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</si>
  <si>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</si>
  <si>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</si>
  <si>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</si>
  <si>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</si>
  <si>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</si>
  <si>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</si>
  <si>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</si>
  <si>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</si>
  <si>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</si>
  <si>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</si>
  <si>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</si>
  <si>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</si>
  <si>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</si>
  <si>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</si>
  <si>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</si>
  <si>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</si>
  <si>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</si>
  <si>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</si>
  <si>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</si>
  <si>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</si>
  <si>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</si>
  <si>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</si>
  <si>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</si>
  <si>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</si>
  <si>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</si>
  <si>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</si>
  <si>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</si>
  <si>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</si>
  <si>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</si>
  <si>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</si>
  <si>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</si>
  <si>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</si>
  <si>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</si>
  <si>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</si>
  <si>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</si>
  <si>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</si>
  <si>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</si>
  <si>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</si>
  <si>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</si>
  <si>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</si>
  <si>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</si>
  <si>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</si>
  <si>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</si>
  <si>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</si>
  <si>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</si>
  <si>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</si>
  <si>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</si>
  <si>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</si>
  <si>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</si>
  <si>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</si>
  <si>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</si>
  <si>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</si>
  <si>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</si>
  <si>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</si>
  <si>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</si>
  <si>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</si>
  <si>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</si>
  <si>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</si>
  <si>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</si>
  <si>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</si>
  <si>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</si>
  <si>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</si>
  <si>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</si>
  <si>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</si>
  <si>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</si>
  <si>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</si>
  <si>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</si>
  <si>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</si>
  <si>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</si>
  <si>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</si>
  <si>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</si>
  <si>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</si>
  <si>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</si>
  <si>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</si>
  <si>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</si>
  <si>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</si>
  <si>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</si>
  <si>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</si>
  <si>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</si>
  <si>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</si>
  <si>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</si>
  <si>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</si>
  <si>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</si>
  <si>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</si>
  <si>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</si>
  <si>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</si>
  <si>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</si>
  <si>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</si>
  <si>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</si>
  <si>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</si>
  <si>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</si>
  <si>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</si>
  <si>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</si>
  <si>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</si>
  <si>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</si>
  <si>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</si>
  <si>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</si>
  <si>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</si>
  <si>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</si>
  <si>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</si>
  <si>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</si>
  <si>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</si>
  <si>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</si>
  <si>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</si>
  <si>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</si>
  <si>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</si>
  <si>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</si>
  <si>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</si>
  <si>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</si>
  <si>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</si>
  <si>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</si>
  <si>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</si>
  <si>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</si>
  <si>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</si>
  <si>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</si>
  <si>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</si>
  <si>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</si>
  <si>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</si>
  <si>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</si>
  <si>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</si>
  <si>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</si>
  <si>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</si>
  <si>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</si>
  <si>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</si>
  <si>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</si>
  <si>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</si>
  <si>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</si>
  <si>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</si>
  <si>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</si>
  <si>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</si>
  <si>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</si>
  <si>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</si>
  <si>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</si>
  <si>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</si>
  <si>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</si>
  <si>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</si>
  <si>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</si>
  <si>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</si>
  <si>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</si>
  <si>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</si>
  <si>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</si>
  <si>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</si>
  <si>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</si>
  <si>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</si>
  <si>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</si>
  <si>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</si>
  <si>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</si>
  <si>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</si>
  <si>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</si>
  <si>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</si>
  <si>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</si>
  <si>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</si>
  <si>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</si>
  <si>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</si>
  <si>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</si>
  <si>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</si>
  <si>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</si>
  <si>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</si>
  <si>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</si>
  <si>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</si>
  <si>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</si>
  <si>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</si>
  <si>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</si>
  <si>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</si>
  <si>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</si>
  <si>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</si>
  <si>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</si>
  <si>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</si>
  <si>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</si>
  <si>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</si>
  <si>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</si>
  <si>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</si>
  <si>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</si>
  <si>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</si>
  <si>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</si>
  <si>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</si>
  <si>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</si>
  <si>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</si>
  <si>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</si>
  <si>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</si>
  <si>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</si>
  <si>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</si>
  <si>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</si>
  <si>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</si>
  <si>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</si>
  <si>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</si>
  <si>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</si>
  <si>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</si>
  <si>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</si>
  <si>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</si>
  <si>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</si>
  <si>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</si>
  <si>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</si>
  <si>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</si>
  <si>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</si>
  <si>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</si>
  <si>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</si>
  <si>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</si>
  <si>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</si>
  <si>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</si>
  <si>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</si>
  <si>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</si>
  <si>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</si>
  <si>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</si>
  <si>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</si>
  <si>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</si>
  <si>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</si>
  <si>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</si>
  <si>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3K312</t>
  </si>
  <si>
    <t>Decommissioning Stage 3: Mild Steel (Reactor) ILW</t>
  </si>
  <si>
    <t>EDF Energy Nuclear Generation Ltd (EDFE NGL)</t>
  </si>
  <si>
    <t>ILW</t>
  </si>
  <si>
    <t>Waste volumes will be variable depending on station operating conditions.</t>
  </si>
  <si>
    <t>Mild steel items from the reactor structure.</t>
  </si>
  <si>
    <t>A variety of mild steel items. Waste can be packaged in standard NDA packages.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</si>
  <si>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</si>
  <si>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Not yet determined</t>
  </si>
  <si>
    <t>A variety of mild steels (100%) with possible traces of other metals.</t>
  </si>
  <si>
    <t>= 0</t>
  </si>
  <si>
    <t>= 100.0</t>
  </si>
  <si>
    <t>P</t>
  </si>
  <si>
    <t>May be present.</t>
  </si>
  <si>
    <t>NE</t>
  </si>
  <si>
    <t>Only trace quantities, if any.</t>
  </si>
  <si>
    <t>The waste will be bulk metal items which have been cut for packaging. Metal thicknesses will range from a few mm to about 50mm.</t>
  </si>
  <si>
    <t>On-site</t>
  </si>
  <si>
    <t>Hartlepool Waste Management Centre (WMC)</t>
  </si>
  <si>
    <t>Hartlepool</t>
  </si>
  <si>
    <t>1.4.2025 - 31.3.2115</t>
  </si>
  <si>
    <t>1.4.2115 - 31.3.2116</t>
  </si>
  <si>
    <t>= 68.9</t>
  </si>
  <si>
    <t>0.50</t>
  </si>
  <si>
    <t>1.50</t>
  </si>
  <si>
    <t>1.4.2116 - 31.3.2117</t>
  </si>
  <si>
    <t>= 75.5</t>
  </si>
  <si>
    <t>1.4.2117 - 31.3.2118</t>
  </si>
  <si>
    <t>= 64.6</t>
  </si>
  <si>
    <t>4 m box (100 mm concrete shielding)</t>
  </si>
  <si>
    <t xml:space="preserve"> 100.0</t>
  </si>
  <si>
    <t xml:space="preserve"> 12.2</t>
  </si>
  <si>
    <t>14.3</t>
  </si>
  <si>
    <t>18</t>
  </si>
  <si>
    <t>2115</t>
  </si>
  <si>
    <t>Diffused into matrix</t>
  </si>
  <si>
    <t>Incorporated in the steel. There may be some surface contamination as graphite.</t>
  </si>
  <si>
    <t>The chlorine will be incorporated in the steel</t>
  </si>
  <si>
    <t>Selenium content not expected to be significant</t>
  </si>
  <si>
    <t>Not determined</t>
  </si>
  <si>
    <t>Radium content is insignificant</t>
  </si>
  <si>
    <t>Thorium content is insignificant</t>
  </si>
  <si>
    <t>The neptunium content is insignificant</t>
  </si>
  <si>
    <t>100.0</t>
  </si>
  <si>
    <t>The density is of the waste as cut for packaging.</t>
  </si>
  <si>
    <t>The waste is not expected to be supercompacted. It will be placed in 'baskets' in the waste packages, and is assumed to be encapsulated.</t>
  </si>
  <si>
    <t>The waste will be in baskets placed in the waste packages. Baskets of different Stage 3 ILW wastes may be in the same waste package.</t>
  </si>
  <si>
    <t>Activation of the mild steel and its impurities.</t>
  </si>
  <si>
    <t>The values quoted were derived by calculation from available material specifications and are indicative of the activities that are to be expected. A major source of uncertainty is the impurity levels.</t>
  </si>
  <si>
    <t>Activation/decay calculations based on neutron flux and projected operating history. The activities quoted are for the time at which this waste will arise (i.e. ~85 years after end of generation) There may be some contamination by Cs137.</t>
  </si>
  <si>
    <t>~</t>
  </si>
  <si>
    <t>1.4</t>
  </si>
  <si>
    <t>~ 3.1</t>
  </si>
  <si>
    <t>Cement 1:1 BFS/PFA</t>
  </si>
  <si>
    <t>Assumes waste will be encapsulated, matrix would be likely to be BFS/OPC.</t>
  </si>
  <si>
    <t>8</t>
  </si>
  <si>
    <t>7.64E-03</t>
  </si>
  <si>
    <t>C</t>
  </si>
  <si>
    <t>2</t>
  </si>
  <si>
    <t>4</t>
  </si>
  <si>
    <t>3.00E-05</t>
  </si>
  <si>
    <t>7.32E-08</t>
  </si>
  <si>
    <t>9.97E-05</t>
  </si>
  <si>
    <t>1.32E-03</t>
  </si>
  <si>
    <t>7.78E-02</t>
  </si>
  <si>
    <t>1.13E-05</t>
  </si>
  <si>
    <t>1.27E-05</t>
  </si>
  <si>
    <t>1.56E-05</t>
  </si>
  <si>
    <t>2.82E-06</t>
  </si>
  <si>
    <t>4.93E-06</t>
  </si>
  <si>
    <t>209.0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</si>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</sst>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393</v>
      </c>
      <c r="E2" s="370"/>
      <c r="F2" s="317" t="s">
        <v>394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412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395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396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403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391</v>
      </c>
      <c r="B15" s="254"/>
      <c r="C15" s="9"/>
      <c r="D15" s="253" t="s">
        <v>413</v>
      </c>
      <c r="E15" s="254"/>
      <c r="F15" s="254"/>
      <c r="G15" s="254"/>
      <c r="H15" s="255"/>
      <c r="I15" s="251" t="s">
        <v>403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414</v>
      </c>
      <c r="E16" s="254"/>
      <c r="F16" s="254"/>
      <c r="G16" s="254"/>
      <c r="H16" s="255"/>
      <c r="I16" s="251" t="s">
        <v>415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418</v>
      </c>
      <c r="E17" s="254"/>
      <c r="F17" s="254"/>
      <c r="G17" s="254"/>
      <c r="H17" s="255"/>
      <c r="I17" s="251" t="s">
        <v>419</v>
      </c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 t="s">
        <v>389</v>
      </c>
      <c r="E18" s="254"/>
      <c r="F18" s="254"/>
      <c r="G18" s="254"/>
      <c r="H18" s="255"/>
      <c r="I18" s="251">
        <v>0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420</v>
      </c>
      <c r="E110" s="244"/>
      <c r="F110" s="244"/>
      <c r="G110" s="244"/>
      <c r="H110" s="245"/>
      <c r="I110" s="249" t="s">
        <v>421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463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463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397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400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417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416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398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399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443</v>
      </c>
      <c r="E130" s="202" t="s">
        <v>444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409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389</v>
      </c>
      <c r="L144" s="235"/>
      <c r="M144" s="235"/>
      <c r="N144" s="235"/>
      <c r="O144" s="235"/>
      <c r="P144" s="236"/>
      <c r="Q144" s="150" t="s">
        <v>436</v>
      </c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403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403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403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403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403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403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403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403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403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403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403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403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403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403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403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403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403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403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403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403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403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403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403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403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403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403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403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403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403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403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403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403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403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403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403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403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403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403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403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403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403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403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403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403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403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403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403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403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403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403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403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403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403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403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403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403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403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403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403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403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405</v>
      </c>
      <c r="K229" s="234" t="s">
        <v>406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403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407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407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407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407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407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407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407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407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407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407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407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407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407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407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407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407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407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407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407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407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407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407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407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407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407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407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407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407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407</v>
      </c>
      <c r="K266" s="234" t="s">
        <v>408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403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 t="s">
        <v>410</v>
      </c>
      <c r="N297" s="275"/>
      <c r="O297" s="282" t="s">
        <v>404</v>
      </c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438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411</v>
      </c>
      <c r="D315" s="281"/>
      <c r="E315" s="281"/>
      <c r="F315" s="281"/>
      <c r="G315" s="281"/>
      <c r="H315" s="281"/>
      <c r="I315" s="226"/>
      <c r="J315" s="280" t="s">
        <v>412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446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422</v>
      </c>
      <c r="C343" s="223"/>
      <c r="D343" s="223"/>
      <c r="E343" s="223"/>
      <c r="F343" s="223"/>
      <c r="G343" s="223"/>
      <c r="H343" s="224"/>
      <c r="I343" s="225" t="s">
        <v>423</v>
      </c>
      <c r="J343" s="226"/>
      <c r="K343" s="225" t="s">
        <v>424</v>
      </c>
      <c r="L343" s="226"/>
      <c r="M343" s="225" t="s">
        <v>425</v>
      </c>
      <c r="N343" s="226"/>
      <c r="O343" s="225" t="s">
        <v>426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 x14ac:dyDescent="0.2">
      <c r="A347" s="203" t="s">
        <v>198</v>
      </c>
      <c r="B347" s="203"/>
      <c r="C347" s="203"/>
      <c r="D347" s="202" t="s">
        <v>439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445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447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404</v>
      </c>
      <c r="N356" s="211"/>
      <c r="O356" s="77"/>
      <c r="P356" s="78"/>
      <c r="Q356" s="154" t="s">
        <v>427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440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441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442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428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430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431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432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432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433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434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432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435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432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3K312</v>
      </c>
      <c r="G3" s="376"/>
      <c r="H3" s="376"/>
      <c r="I3" s="376"/>
      <c r="J3" s="376"/>
      <c r="K3" s="377"/>
      <c r="L3" s="384" t="str">
        <f>DataSheet!F2</f>
        <v>Decommissioning Stage 3: Mild Steel (Reactor) ILW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448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448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449</v>
      </c>
      <c r="L11" s="159" t="s">
        <v>450</v>
      </c>
      <c r="M11" s="159" t="s">
        <v>450</v>
      </c>
      <c r="N11" s="160" t="s">
        <v>451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452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452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453</v>
      </c>
      <c r="L14" s="159" t="s">
        <v>450</v>
      </c>
      <c r="M14" s="159" t="s">
        <v>450</v>
      </c>
      <c r="N14" s="160" t="s">
        <v>451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448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448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454</v>
      </c>
      <c r="L21" s="159" t="s">
        <v>450</v>
      </c>
      <c r="M21" s="159" t="s">
        <v>450</v>
      </c>
      <c r="N21" s="160" t="s">
        <v>451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448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455</v>
      </c>
      <c r="L22" s="159" t="s">
        <v>450</v>
      </c>
      <c r="M22" s="159" t="s">
        <v>450</v>
      </c>
      <c r="N22" s="160" t="s">
        <v>451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456</v>
      </c>
      <c r="L23" s="159" t="s">
        <v>450</v>
      </c>
      <c r="M23" s="159" t="s">
        <v>450</v>
      </c>
      <c r="N23" s="160" t="s">
        <v>451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457</v>
      </c>
      <c r="L24" s="159" t="s">
        <v>450</v>
      </c>
      <c r="M24" s="159" t="s">
        <v>450</v>
      </c>
      <c r="N24" s="160" t="s">
        <v>451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448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448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448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448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448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448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448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448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 t="s">
        <v>458</v>
      </c>
      <c r="L34" s="159" t="s">
        <v>450</v>
      </c>
      <c r="M34" s="159" t="s">
        <v>450</v>
      </c>
      <c r="N34" s="160" t="s">
        <v>451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448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459</v>
      </c>
      <c r="L35" s="159" t="s">
        <v>450</v>
      </c>
      <c r="M35" s="159" t="s">
        <v>450</v>
      </c>
      <c r="N35" s="160" t="s">
        <v>451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460</v>
      </c>
      <c r="L36" s="159" t="s">
        <v>450</v>
      </c>
      <c r="M36" s="159" t="s">
        <v>450</v>
      </c>
      <c r="N36" s="160" t="s">
        <v>451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448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461</v>
      </c>
      <c r="L38" s="159" t="s">
        <v>450</v>
      </c>
      <c r="M38" s="159" t="s">
        <v>450</v>
      </c>
      <c r="N38" s="160" t="s">
        <v>451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448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448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448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448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462</v>
      </c>
      <c r="L41" s="159" t="s">
        <v>450</v>
      </c>
      <c r="M41" s="159" t="s">
        <v>450</v>
      </c>
      <c r="N41" s="160" t="s">
        <v>451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448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448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448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448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448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448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448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448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448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448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448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448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448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448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448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448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448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448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448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448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448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448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448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448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448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448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448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448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448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448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464</v>
      </c>
      <c r="W66" s="104"/>
      <c r="X66" s="103"/>
      <c r="Y66" s="143">
        <v>0</v>
      </c>
      <c r="Z66" s="103"/>
      <c r="AA66" s="103"/>
      <c r="AB66" s="103" t="s">
        <v>464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448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464</v>
      </c>
      <c r="W67" s="113"/>
      <c r="X67" s="114"/>
      <c r="Y67" s="144">
        <v>8.6937123200000022E-2</v>
      </c>
      <c r="Z67" s="112"/>
      <c r="AA67" s="112"/>
      <c r="AB67" s="112" t="s">
        <v>464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44E010-2124-43A3-BCBE-3B185892886E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CC08B369-F31E-4668-B9E6-F42D228C38A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e9391af1-54e2-4c9b-86ec-314b041ea5f6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aa5dc7e6-7e13-4288-aa4c-07f9061798de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2026-04-13T10:07:55Z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836000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