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<sst xmlns="http://schemas.openxmlformats.org/spreadsheetml/2006/main" count="1293" uniqueCount="535">
  <si>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</si>
  <si>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</si>
  <si>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</si>
  <si>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</si>
  <si>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</si>
  <si>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</si>
  <si>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</si>
  <si>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</si>
  <si>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</si>
  <si>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</si>
  <si>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</si>
  <si>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</si>
  <si>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</si>
  <si>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</si>
  <si>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</si>
  <si>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</si>
  <si>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</si>
  <si>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</si>
  <si>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</si>
  <si>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</si>
  <si>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</si>
  <si>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</si>
  <si>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</si>
  <si>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</si>
  <si>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</si>
  <si>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</si>
  <si>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</si>
  <si>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</si>
  <si>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</si>
  <si>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</si>
  <si>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</si>
  <si>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</si>
  <si>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</si>
  <si>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</si>
  <si>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</si>
  <si>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</si>
  <si>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</si>
  <si>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</si>
  <si>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</si>
  <si>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</si>
  <si>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</si>
  <si>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</si>
  <si>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</si>
  <si>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</si>
  <si>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</si>
  <si>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</si>
  <si>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</si>
  <si>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</si>
  <si>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</si>
  <si>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</si>
  <si>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</si>
  <si>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</si>
  <si>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</si>
  <si>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</si>
  <si>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</si>
  <si>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</si>
  <si>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</si>
  <si>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</si>
  <si>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</si>
  <si>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</si>
  <si>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</si>
  <si>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</si>
  <si>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</si>
  <si>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</si>
  <si>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</si>
  <si>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</si>
  <si>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</si>
  <si>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</si>
  <si>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</si>
  <si>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</si>
  <si>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</si>
  <si>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</si>
  <si>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</si>
  <si>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</si>
  <si>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</si>
  <si>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</si>
  <si>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</si>
  <si>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</si>
  <si>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</si>
  <si>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</si>
  <si>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</si>
  <si>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</si>
  <si>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</si>
  <si>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</si>
  <si>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</si>
  <si>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</si>
  <si>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</si>
  <si>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</si>
  <si>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</si>
  <si>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</si>
  <si>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</si>
  <si>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</si>
  <si>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</si>
  <si>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</si>
  <si>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</si>
  <si>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</si>
  <si>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</si>
  <si>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</si>
  <si>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</si>
  <si>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</si>
  <si>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</si>
  <si>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</si>
  <si>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</si>
  <si>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</si>
  <si>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</si>
  <si>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</si>
  <si>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</si>
  <si>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</si>
  <si>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</si>
  <si>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</si>
  <si>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</si>
  <si>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</si>
  <si>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</si>
  <si>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</si>
  <si>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</si>
  <si>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</si>
  <si>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</si>
  <si>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</si>
  <si>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</si>
  <si>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</si>
  <si>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</si>
  <si>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</si>
  <si>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</si>
  <si>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</si>
  <si>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</si>
  <si>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</si>
  <si>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</si>
  <si>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</si>
  <si>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</si>
  <si>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</si>
  <si>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</si>
  <si>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</si>
  <si>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</si>
  <si>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</si>
  <si>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</si>
  <si>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</si>
  <si>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</si>
  <si>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</si>
  <si>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</si>
  <si>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</si>
  <si>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</si>
  <si>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</si>
  <si>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</si>
  <si>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</si>
  <si>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</si>
  <si>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</si>
  <si>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</si>
  <si>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</si>
  <si>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</si>
  <si>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</si>
  <si>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</si>
  <si>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</si>
  <si>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</si>
  <si>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</si>
  <si>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</si>
  <si>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</si>
  <si>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</si>
  <si>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</si>
  <si>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</si>
  <si>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</si>
  <si>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</si>
  <si>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</si>
  <si>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</si>
  <si>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</si>
  <si>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</si>
  <si>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</si>
  <si>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</si>
  <si>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</si>
  <si>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</si>
  <si>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</si>
  <si>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</si>
  <si>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</si>
  <si>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</si>
  <si>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</si>
  <si>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</si>
  <si>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</si>
  <si>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</si>
  <si>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</si>
  <si>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</si>
  <si>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</si>
  <si>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</si>
  <si>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</si>
  <si>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</si>
  <si>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</si>
  <si>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</si>
  <si>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</si>
  <si>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</si>
  <si>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</si>
  <si>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</si>
  <si>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</si>
  <si>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</si>
  <si>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</si>
  <si>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</si>
  <si>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</si>
  <si>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</si>
  <si>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</si>
  <si>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</si>
  <si>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</si>
  <si>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</si>
  <si>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</si>
  <si>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</si>
  <si>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</si>
  <si>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</si>
  <si>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</si>
  <si>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</si>
  <si>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</si>
  <si>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</si>
  <si>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</si>
  <si>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</si>
  <si>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</si>
  <si>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</si>
  <si>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</si>
  <si>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</si>
  <si>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</si>
  <si>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</si>
  <si>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</si>
  <si>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</si>
  <si>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</si>
  <si>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</si>
  <si>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</si>
  <si>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</si>
  <si>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</si>
  <si>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</si>
  <si>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</si>
  <si>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</si>
  <si>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</si>
  <si>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</si>
  <si>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</si>
  <si>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</si>
  <si>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</si>
  <si>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</si>
  <si>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</si>
  <si>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</si>
  <si>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</si>
  <si>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</si>
  <si>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</si>
  <si>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</si>
  <si>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</si>
  <si>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</si>
  <si>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</si>
  <si>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</si>
  <si>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</si>
  <si>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</si>
  <si>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</si>
  <si>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</si>
  <si>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</si>
  <si>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</si>
  <si>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</si>
  <si>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</si>
  <si>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</si>
  <si>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</si>
  <si>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</si>
  <si>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</si>
  <si>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</si>
  <si>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</si>
  <si>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</si>
  <si>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</si>
  <si>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</si>
  <si>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</si>
  <si>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</si>
  <si>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</si>
  <si>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</si>
  <si>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</si>
  <si>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</si>
  <si>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</si>
  <si>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</si>
  <si>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</si>
  <si>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</si>
  <si>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</si>
  <si>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</si>
  <si>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</si>
  <si>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</si>
  <si>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</si>
  <si>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</si>
  <si>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</si>
  <si>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</si>
  <si>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</si>
  <si>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</si>
  <si>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</si>
  <si>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</si>
  <si>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</si>
  <si>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</si>
  <si>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</si>
  <si>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</si>
  <si>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</si>
  <si>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</si>
  <si>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</si>
  <si>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</si>
  <si>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</si>
  <si>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</si>
  <si>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</si>
  <si>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</si>
  <si>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</si>
  <si>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</si>
  <si>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</si>
  <si>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</si>
  <si>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</si>
  <si>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</si>
  <si>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</si>
  <si>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</si>
  <si>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</si>
  <si>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</si>
  <si>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</si>
  <si>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</si>
  <si>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</si>
  <si>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</si>
  <si>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</si>
  <si>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</si>
  <si>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</si>
  <si>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</si>
  <si>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</si>
  <si>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</si>
  <si>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</si>
  <si>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</si>
  <si>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</si>
  <si>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</si>
  <si>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</si>
  <si>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</si>
  <si>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</si>
  <si>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</si>
  <si>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</si>
  <si>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</si>
  <si>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</si>
  <si>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</si>
  <si>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</si>
  <si>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</si>
  <si>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</si>
  <si>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</si>
  <si>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</si>
  <si>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</si>
  <si>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</si>
  <si>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</si>
  <si>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</si>
  <si>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</si>
  <si>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</si>
  <si>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</si>
  <si>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</si>
  <si>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</si>
  <si>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</si>
  <si>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</si>
  <si>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</si>
  <si>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</si>
  <si>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</si>
  <si>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</si>
  <si>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</si>
  <si>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</si>
  <si>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</si>
  <si>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</si>
  <si>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</si>
  <si>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</si>
  <si>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</si>
  <si>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</si>
  <si>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</si>
  <si>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</si>
  <si>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</si>
  <si>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</si>
  <si>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</si>
  <si>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</si>
  <si>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</si>
  <si>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</si>
  <si>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</si>
  <si>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</si>
  <si>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</si>
  <si>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</si>
  <si>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</si>
  <si>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</si>
  <si>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</si>
  <si>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</si>
  <si>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</si>
  <si>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</si>
  <si>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</si>
  <si>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</si>
  <si>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</si>
  <si>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</si>
  <si>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</si>
  <si>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</si>
  <si>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</si>
  <si>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</si>
  <si>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</si>
  <si>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</si>
  <si>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</si>
  <si>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</si>
  <si>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</si>
  <si>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</si>
  <si>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</si>
  <si>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</si>
  <si>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</si>
  <si>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</si>
  <si>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</si>
  <si>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</si>
  <si>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</si>
  <si>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</si>
  <si>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</si>
  <si>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</si>
  <si>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5B25</t>
  </si>
  <si>
    <t>ILW Shaft (Contents)</t>
  </si>
  <si>
    <t>Nuclear Decommissioning Authority</t>
  </si>
  <si>
    <t>Nuclear Restoration Services Ltd (NRS)</t>
  </si>
  <si>
    <t>ILW</t>
  </si>
  <si>
    <t>The waste will be received from a former disposal facility for packaging and interim storage at about 103m³ per year. Dates are based on the Dounreay Life Time Plan 2024 as at December 2023.</t>
  </si>
  <si>
    <t>Miscellaneous waste disposals from all operations at Dounreay from 1959 to 1977, mainly from early reprocessing operations and supporting operations i.e. PIE etc. Additionally, there is waste from other sites notably HMS Vulcan and Harwell. Post 1971, some "special" waste was disposed of to the Shaft; this included large items and a number of breeder and dummy breeder elements.</t>
  </si>
  <si>
    <t>A range of solid wastes is included in the waste stream. These are redundant metallic reactor components, metallic fuel element debris and cladding, redundant equipment and tools, discarded plastics from bag posting operations and wrappings on undrummed components and gaiters, and metallic components from plant decommissioning and refurbishment work. Small items include manipulator jaws and tools etc. The waste contains 23 sea disposal drums. These drums may be size reduced both for retrieval and packaging. Other large "special" items have been disposed of.</t>
  </si>
  <si>
    <t>Majority of items will go through shredder and supercompaction prior to encapaulation in 500L drums. Some items will bypass the initial stage to prevent damage to shredder / compactor or from wastes that pose additional challenges to consignment (such as fissile limits).</t>
  </si>
  <si>
    <t>Disposals to the Shaft have ceased. The volume quoted is the bulk volume of the solid waste. It is estimated that there is about 645 m³ of solid waste and about 93m³ of dry sludge.</t>
  </si>
  <si>
    <t>Neutral</t>
  </si>
  <si>
    <t>Mild/stainless steel (46.65%), lead (4.9%), PVC (4.02%), aluminium (24.63%), concrete/rubble (0.57%), sludge/ash (3.35%), glass (4.59%), polythene (3.09%), paper (3.87%), wood (0.08%), others (4.25%).</t>
  </si>
  <si>
    <t>~ 23.3</t>
  </si>
  <si>
    <t>Mild steel</t>
  </si>
  <si>
    <t>= 0</t>
  </si>
  <si>
    <t>~ 24.6</t>
  </si>
  <si>
    <t>Most of the aluminium is likely to be present in small pieces from the milling of the cladding material</t>
  </si>
  <si>
    <t>P</t>
  </si>
  <si>
    <t>NE</t>
  </si>
  <si>
    <t>TR</t>
  </si>
  <si>
    <t>= 4.9</t>
  </si>
  <si>
    <t>= 0.12</t>
  </si>
  <si>
    <t>= 1.3</t>
  </si>
  <si>
    <t>Given the varied operational history of the Shaft and the wastes disposed of, the presence of other metals cannot be discounted.</t>
  </si>
  <si>
    <t>~ 4.0</t>
  </si>
  <si>
    <t>~ 3.9</t>
  </si>
  <si>
    <t>~ 0.08</t>
  </si>
  <si>
    <t>~ 3.1</t>
  </si>
  <si>
    <t xml:space="preserve"> 0</t>
  </si>
  <si>
    <t>~ 0.06</t>
  </si>
  <si>
    <t>~ 2.8</t>
  </si>
  <si>
    <t>~ 3.4</t>
  </si>
  <si>
    <t>~ 0.57</t>
  </si>
  <si>
    <t>~ 4.6</t>
  </si>
  <si>
    <t>Swarf from milling fuel</t>
  </si>
  <si>
    <t>There are a number of cans, drums etc. in the Shaft. The construction of these varied both in terms of thicknesses and sizes. The bulk metal items are also very varied. The uranium was alloyed with aluminium, chromium and molybdenum for various reactors at Dounreay. A nominal 50/50 split between stainless and mild steels is assumed.</t>
  </si>
  <si>
    <t>Not yet determined</t>
  </si>
  <si>
    <t>On-site</t>
  </si>
  <si>
    <t>= 95.0</t>
  </si>
  <si>
    <t>= 100.0</t>
  </si>
  <si>
    <t>Shaft &amp; Silo Retrieval and Processing Facility</t>
  </si>
  <si>
    <t>Dounreay</t>
  </si>
  <si>
    <t>1.4.2038 - 31.3.2039</t>
  </si>
  <si>
    <t>= 97.8</t>
  </si>
  <si>
    <t>0.95</t>
  </si>
  <si>
    <t>1.05</t>
  </si>
  <si>
    <t>1.4.2039 - 31.3.2040</t>
  </si>
  <si>
    <t>= 103.0</t>
  </si>
  <si>
    <t>1.4.2040 - 31.3.2041</t>
  </si>
  <si>
    <t>= 103.3</t>
  </si>
  <si>
    <t>1.4.2041 - 31.3.2042</t>
  </si>
  <si>
    <t>1.4.2042 - 31.3.2043</t>
  </si>
  <si>
    <t>1.4.2043 - 31.3.2044</t>
  </si>
  <si>
    <t>1.4.2044 - 31.3.2045</t>
  </si>
  <si>
    <t>1.4.2045 - 31.3.2046</t>
  </si>
  <si>
    <t>= 22.5</t>
  </si>
  <si>
    <t>500 l drum</t>
  </si>
  <si>
    <t xml:space="preserve"> 5.0</t>
  </si>
  <si>
    <t xml:space="preserve"> 0.50</t>
  </si>
  <si>
    <t>0.40</t>
  </si>
  <si>
    <t>74</t>
  </si>
  <si>
    <t>2038</t>
  </si>
  <si>
    <t>500 l drum (pucks)</t>
  </si>
  <si>
    <t xml:space="preserve"> 95.0</t>
  </si>
  <si>
    <t>1406</t>
  </si>
  <si>
    <t>May be present in stainless steel. Levels not expected to be significant.</t>
  </si>
  <si>
    <t>May be present in steels, PVC, polythene etc. Levels not expected to be significant.</t>
  </si>
  <si>
    <t>Not known to be present.</t>
  </si>
  <si>
    <t>Likely to be present.</t>
  </si>
  <si>
    <t>Present as a bottle of radium chloride.</t>
  </si>
  <si>
    <t>Present as metal, also alloyed with Cr, Mo, Al, oxides and within the sludge.</t>
  </si>
  <si>
    <t>Present associated with uranium and as cemented liquor.</t>
  </si>
  <si>
    <t xml:space="preserve">The density has been determined through total estimated mass of waste / volume of waste. From S&amp;S ILoC Table 1. </t>
  </si>
  <si>
    <t>Waste will be segregated into sludge and solid components. The solids will be shredded and packaged into 200L drums. The sludge will be solidified in a 200L Annular drum. The 200L drums will be supercompacted and packaged into 500L drums</t>
  </si>
  <si>
    <t>Dounreay uses PFA 3:1 OPC 42% water.</t>
  </si>
  <si>
    <t>There will be different waste loadings in the 500 l drums dependant if being used for compacted solids, non-compacted solids or sludge waste.</t>
  </si>
  <si>
    <t>Data will be confirmed or amended as necessary as the plant design and process are further developed.</t>
  </si>
  <si>
    <t>The main sources of radioactivity are activated reactor components, activated and contaminated fuel element debris and cladding and contaminated redundant equipment and small tools.</t>
  </si>
  <si>
    <t>The specific activity is based on the estimated total activity divided by the volume of the waste.</t>
  </si>
  <si>
    <t>Records have been kept for fissile material which has been used to estimate the activity in the waste. No account of leaching from the waste into water routinely pumped from the Shaft has been considered. Activity derived from HIT Shaft Radionuclide Inventory. Values quoted are upper bound.</t>
  </si>
  <si>
    <t>=</t>
  </si>
  <si>
    <t>1.0</t>
  </si>
  <si>
    <t>~ 3.0</t>
  </si>
  <si>
    <t>Non-standard</t>
  </si>
  <si>
    <t>Average conditioned 500L drum mass to be ~1.5 te. Max conditioned 500L drum mass to be &lt;2te. This gives 3-4 te/m³. From S&amp;S ILoC.</t>
  </si>
  <si>
    <t>&lt;</t>
  </si>
  <si>
    <t>4.06E-04</t>
  </si>
  <si>
    <t>A</t>
  </si>
  <si>
    <t>3</t>
  </si>
  <si>
    <t>8.31E-08</t>
  </si>
  <si>
    <t>4.81E-04</t>
  </si>
  <si>
    <t>8.13E-11</t>
  </si>
  <si>
    <t>7.66E-07</t>
  </si>
  <si>
    <t>5.40E-01</t>
  </si>
  <si>
    <t>3.28E-05</t>
  </si>
  <si>
    <t>2.99E-05</t>
  </si>
  <si>
    <t>1.33E-02</t>
  </si>
  <si>
    <t>2.67E-02</t>
  </si>
  <si>
    <t>1.03E-15</t>
  </si>
  <si>
    <t>2.59E-07</t>
  </si>
  <si>
    <t>1.66E-05</t>
  </si>
  <si>
    <t>1.27E-04</t>
  </si>
  <si>
    <t>3.08E-06</t>
  </si>
  <si>
    <t>2.35E-07</t>
  </si>
  <si>
    <t>5.56E-08</t>
  </si>
  <si>
    <t>4.75E-07</t>
  </si>
  <si>
    <t>1.27E-08</t>
  </si>
  <si>
    <t>1.80E-05</t>
  </si>
  <si>
    <t>5.11E-01</t>
  </si>
  <si>
    <t>4.90E-06</t>
  </si>
  <si>
    <t>1.17E-13</t>
  </si>
  <si>
    <t>1.21E-02</t>
  </si>
  <si>
    <t>3.79E-06</t>
  </si>
  <si>
    <t>3.51E-04</t>
  </si>
  <si>
    <t>2.19E-05</t>
  </si>
  <si>
    <t>1.98E-11</t>
  </si>
  <si>
    <t>1.86E-11</t>
  </si>
  <si>
    <t>2.37E-08</t>
  </si>
  <si>
    <t>9.83E-14</t>
  </si>
  <si>
    <t>8.88E-11</t>
  </si>
  <si>
    <t>4.62E-15</t>
  </si>
  <si>
    <t>2.38E-08</t>
  </si>
  <si>
    <t>2.35E-08</t>
  </si>
  <si>
    <t>3.96E-15</t>
  </si>
  <si>
    <t>9.88E-14</t>
  </si>
  <si>
    <t>1.59E-08</t>
  </si>
  <si>
    <t>6.65E-15</t>
  </si>
  <si>
    <t>1.75E-05</t>
  </si>
  <si>
    <t>4.91E-08</t>
  </si>
  <si>
    <t>6.94E-07</t>
  </si>
  <si>
    <t>8.81E-11</t>
  </si>
  <si>
    <t>6.67E-05</t>
  </si>
  <si>
    <t>8.65E-06</t>
  </si>
  <si>
    <t>5.19E-06</t>
  </si>
  <si>
    <t>9.16E-04</t>
  </si>
  <si>
    <t>7.35E-03</t>
  </si>
  <si>
    <t>1.71E-03</t>
  </si>
  <si>
    <t>3.13E-03</t>
  </si>
  <si>
    <t>1.63E-03</t>
  </si>
  <si>
    <t>738.8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</si>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</sst>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422</v>
      </c>
      <c r="J14" s="252"/>
      <c r="K14" s="181"/>
      <c r="L14" s="307"/>
      <c r="N14" s="228"/>
      <c r="O14" s="229"/>
      <c r="P14" s="171"/>
    </row>
    <row r="15" spans="1:19" s="6" customFormat="1" ht="12.75" customHeight="1" x14ac:dyDescent="0.25">
      <c r="A15" s="254" t="s">
        <v>392</v>
      </c>
      <c r="B15" s="254"/>
      <c r="C15" s="9"/>
      <c r="D15" s="253" t="s">
        <v>436</v>
      </c>
      <c r="E15" s="254"/>
      <c r="F15" s="254"/>
      <c r="G15" s="254"/>
      <c r="H15" s="255"/>
      <c r="I15" s="251" t="s">
        <v>437</v>
      </c>
      <c r="J15" s="252"/>
      <c r="K15" s="181"/>
      <c r="L15" s="307"/>
      <c r="N15" s="192"/>
      <c r="O15" s="182"/>
      <c r="P15" s="172"/>
    </row>
    <row r="16" spans="1:19" s="6" customFormat="1" ht="12.75" customHeight="1" x14ac:dyDescent="0.25">
      <c r="A16" s="254"/>
      <c r="B16" s="254"/>
      <c r="C16" s="9"/>
      <c r="D16" s="253" t="s">
        <v>440</v>
      </c>
      <c r="E16" s="254"/>
      <c r="F16" s="254"/>
      <c r="G16" s="254"/>
      <c r="H16" s="255"/>
      <c r="I16" s="251" t="s">
        <v>441</v>
      </c>
      <c r="J16" s="252"/>
      <c r="N16" s="192"/>
      <c r="O16" s="182"/>
      <c r="P16" s="172"/>
    </row>
    <row r="17" spans="1:16" s="6" customFormat="1" ht="12.75" customHeight="1" x14ac:dyDescent="0.25">
      <c r="A17" s="254"/>
      <c r="B17" s="254"/>
      <c r="C17" s="9"/>
      <c r="D17" s="253" t="s">
        <v>442</v>
      </c>
      <c r="E17" s="254"/>
      <c r="F17" s="254"/>
      <c r="G17" s="254"/>
      <c r="H17" s="255"/>
      <c r="I17" s="251" t="s">
        <v>443</v>
      </c>
      <c r="J17" s="252"/>
      <c r="N17" s="192"/>
      <c r="O17" s="182"/>
      <c r="P17" s="172"/>
    </row>
    <row r="18" spans="1:16" s="6" customFormat="1" ht="12.75" customHeight="1" x14ac:dyDescent="0.25">
      <c r="A18" s="254"/>
      <c r="B18" s="254"/>
      <c r="C18" s="9"/>
      <c r="D18" s="253" t="s">
        <v>444</v>
      </c>
      <c r="E18" s="254"/>
      <c r="F18" s="254"/>
      <c r="G18" s="254"/>
      <c r="H18" s="255"/>
      <c r="I18" s="251" t="s">
        <v>441</v>
      </c>
      <c r="J18" s="252"/>
      <c r="N18" s="181"/>
      <c r="O18" s="182"/>
      <c r="P18" s="172"/>
    </row>
    <row r="19" spans="1:16" s="6" customFormat="1" ht="12.75" customHeight="1" x14ac:dyDescent="0.25">
      <c r="A19" s="254"/>
      <c r="B19" s="254"/>
      <c r="C19" s="9"/>
      <c r="D19" s="253" t="s">
        <v>445</v>
      </c>
      <c r="E19" s="254"/>
      <c r="F19" s="254"/>
      <c r="G19" s="254"/>
      <c r="H19" s="255"/>
      <c r="I19" s="251" t="s">
        <v>441</v>
      </c>
      <c r="J19" s="252"/>
      <c r="N19" s="181"/>
      <c r="O19" s="182"/>
      <c r="P19" s="172"/>
    </row>
    <row r="20" spans="1:16" s="6" customFormat="1" ht="12.75" customHeight="1" x14ac:dyDescent="0.25">
      <c r="A20" s="254"/>
      <c r="B20" s="254"/>
      <c r="C20" s="9"/>
      <c r="D20" s="253" t="s">
        <v>446</v>
      </c>
      <c r="E20" s="254"/>
      <c r="F20" s="254"/>
      <c r="G20" s="254"/>
      <c r="H20" s="255"/>
      <c r="I20" s="251" t="s">
        <v>441</v>
      </c>
      <c r="J20" s="252"/>
      <c r="N20" s="181"/>
      <c r="O20" s="182"/>
      <c r="P20" s="172"/>
    </row>
    <row r="21" spans="1:16" s="6" customFormat="1" ht="12.75" customHeight="1" x14ac:dyDescent="0.25">
      <c r="A21" s="254"/>
      <c r="B21" s="254"/>
      <c r="C21" s="9"/>
      <c r="D21" s="253" t="s">
        <v>447</v>
      </c>
      <c r="E21" s="254"/>
      <c r="F21" s="254"/>
      <c r="G21" s="254"/>
      <c r="H21" s="255"/>
      <c r="I21" s="251" t="s">
        <v>443</v>
      </c>
      <c r="J21" s="252"/>
      <c r="N21" s="181"/>
      <c r="O21" s="182"/>
      <c r="P21" s="172"/>
    </row>
    <row r="22" spans="1:16" s="6" customFormat="1" ht="12.75" hidden="1" customHeight="1" x14ac:dyDescent="0.25">
      <c r="A22" s="254"/>
      <c r="B22" s="254"/>
      <c r="C22" s="9"/>
      <c r="D22" s="253" t="s">
        <v>389</v>
      </c>
      <c r="E22" s="254"/>
      <c r="F22" s="254"/>
      <c r="G22" s="254"/>
      <c r="H22" s="255"/>
      <c r="I22" s="251">
        <v>0</v>
      </c>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448</v>
      </c>
      <c r="E110" s="244"/>
      <c r="F110" s="244"/>
      <c r="G110" s="244"/>
      <c r="H110" s="245"/>
      <c r="I110" s="249" t="s">
        <v>449</v>
      </c>
      <c r="J110" s="250"/>
      <c r="K110" s="181"/>
      <c r="L110" s="307"/>
      <c r="N110" s="230"/>
      <c r="O110" s="231"/>
      <c r="P110" s="173"/>
    </row>
    <row r="111" spans="1:16" s="6" customFormat="1" ht="12.75" customHeight="1" x14ac:dyDescent="0.25">
      <c r="A111" s="227" t="s">
        <v>13</v>
      </c>
      <c r="B111" s="227"/>
      <c r="D111" s="187"/>
      <c r="E111" s="187"/>
      <c r="F111" s="187"/>
      <c r="G111" s="187"/>
      <c r="H111" s="187"/>
      <c r="I111" s="232" t="s">
        <v>533</v>
      </c>
      <c r="J111" s="233"/>
      <c r="N111" s="232"/>
      <c r="O111" s="233"/>
      <c r="P111" s="169"/>
    </row>
    <row r="112" spans="1:16" s="6" customFormat="1" ht="12.75" customHeight="1" x14ac:dyDescent="0.25">
      <c r="A112" s="227" t="s">
        <v>14</v>
      </c>
      <c r="B112" s="227"/>
      <c r="F112" s="9"/>
      <c r="I112" s="352" t="s">
        <v>533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438</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474</v>
      </c>
      <c r="E130" s="202" t="s">
        <v>475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466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429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389</v>
      </c>
      <c r="L145" s="235"/>
      <c r="M145" s="235"/>
      <c r="N145" s="235"/>
      <c r="O145" s="235"/>
      <c r="P145" s="236"/>
      <c r="Q145" s="129"/>
    </row>
    <row r="146" spans="1:17" s="6" customFormat="1" ht="36" customHeight="1" x14ac:dyDescent="0.25">
      <c r="D146" s="260" t="s">
        <v>43</v>
      </c>
      <c r="E146" s="261"/>
      <c r="F146" s="261"/>
      <c r="G146" s="261"/>
      <c r="H146" s="261"/>
      <c r="I146" s="262"/>
      <c r="J146" s="150" t="s">
        <v>409</v>
      </c>
      <c r="K146" s="234" t="s">
        <v>410</v>
      </c>
      <c r="L146" s="235"/>
      <c r="M146" s="235"/>
      <c r="N146" s="235"/>
      <c r="O146" s="235"/>
      <c r="P146" s="236"/>
      <c r="Q146" s="129"/>
    </row>
    <row r="147" spans="1:17" s="6" customFormat="1" ht="12" customHeight="1" x14ac:dyDescent="0.25">
      <c r="D147" s="260" t="s">
        <v>44</v>
      </c>
      <c r="E147" s="261"/>
      <c r="F147" s="261"/>
      <c r="G147" s="261"/>
      <c r="H147" s="261"/>
      <c r="I147" s="262"/>
      <c r="J147" s="150" t="s">
        <v>411</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412</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412</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408</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411</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411</v>
      </c>
      <c r="K156" s="234" t="s">
        <v>389</v>
      </c>
      <c r="L156" s="235"/>
      <c r="M156" s="235"/>
      <c r="N156" s="235"/>
      <c r="O156" s="235"/>
      <c r="P156" s="236"/>
      <c r="Q156" s="129"/>
    </row>
    <row r="157" spans="1:17" s="6" customFormat="1" ht="36" customHeight="1" x14ac:dyDescent="0.25">
      <c r="D157" s="319" t="s">
        <v>54</v>
      </c>
      <c r="E157" s="320"/>
      <c r="F157" s="320"/>
      <c r="G157" s="320"/>
      <c r="H157" s="320"/>
      <c r="I157" s="321"/>
      <c r="J157" s="174" t="s">
        <v>416</v>
      </c>
      <c r="K157" s="238" t="s">
        <v>417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420</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421</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422</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421</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423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412</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412</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408</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408</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412</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408</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408</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408</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408</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412</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408</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408</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412</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412</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412</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412</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413</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413</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412</v>
      </c>
      <c r="K216" s="277" t="s">
        <v>389</v>
      </c>
      <c r="L216" s="278"/>
      <c r="M216" s="278"/>
      <c r="N216" s="278"/>
      <c r="O216" s="278"/>
      <c r="P216" s="279"/>
    </row>
    <row r="217" spans="1:17" s="6" customFormat="1" ht="12" customHeight="1" x14ac:dyDescent="0.25">
      <c r="D217" s="186" t="s">
        <v>106</v>
      </c>
      <c r="E217" s="187"/>
      <c r="F217" s="187"/>
      <c r="G217" s="187"/>
      <c r="H217" s="187"/>
      <c r="I217" s="188"/>
      <c r="J217" s="150" t="s">
        <v>412</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412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t="s">
        <v>412</v>
      </c>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29" t="s">
        <v>412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412</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411</v>
      </c>
      <c r="K229" s="234" t="s">
        <v>428</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412</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412</v>
      </c>
      <c r="K234" s="277" t="s">
        <v>389</v>
      </c>
      <c r="L234" s="278"/>
      <c r="M234" s="278"/>
      <c r="N234" s="278"/>
      <c r="O234" s="278"/>
      <c r="P234" s="279"/>
    </row>
    <row r="235" spans="1:17" s="6" customFormat="1" ht="12" customHeight="1" x14ac:dyDescent="0.25">
      <c r="D235" s="186" t="s">
        <v>122</v>
      </c>
      <c r="E235" s="187"/>
      <c r="F235" s="187"/>
      <c r="G235" s="187"/>
      <c r="H235" s="187"/>
      <c r="I235" s="188"/>
      <c r="J235" s="146" t="s">
        <v>412</v>
      </c>
      <c r="K235" s="234" t="s">
        <v>389</v>
      </c>
      <c r="L235" s="235"/>
      <c r="M235" s="235"/>
      <c r="N235" s="235"/>
      <c r="O235" s="235"/>
      <c r="P235" s="236"/>
    </row>
    <row r="236" spans="1:17" s="6" customFormat="1" ht="12" customHeight="1" x14ac:dyDescent="0.25">
      <c r="D236" s="186" t="s">
        <v>123</v>
      </c>
      <c r="E236" s="187"/>
      <c r="F236" s="187"/>
      <c r="G236" s="187"/>
      <c r="H236" s="187"/>
      <c r="I236" s="188"/>
      <c r="J236" s="146" t="s">
        <v>412</v>
      </c>
      <c r="K236" s="234" t="s">
        <v>389</v>
      </c>
      <c r="L236" s="235"/>
      <c r="M236" s="235"/>
      <c r="N236" s="235"/>
      <c r="O236" s="235"/>
      <c r="P236" s="236"/>
    </row>
    <row r="237" spans="1:17" s="6" customFormat="1" ht="12" customHeight="1" x14ac:dyDescent="0.25">
      <c r="D237" s="186" t="s">
        <v>124</v>
      </c>
      <c r="E237" s="187"/>
      <c r="F237" s="187"/>
      <c r="G237" s="187"/>
      <c r="H237" s="187"/>
      <c r="I237" s="188"/>
      <c r="J237" s="146" t="s">
        <v>412</v>
      </c>
      <c r="K237" s="234" t="s">
        <v>389</v>
      </c>
      <c r="L237" s="235"/>
      <c r="M237" s="235"/>
      <c r="N237" s="235"/>
      <c r="O237" s="235"/>
      <c r="P237" s="236"/>
    </row>
    <row r="238" spans="1:17" s="6" customFormat="1" ht="12" customHeight="1" x14ac:dyDescent="0.25">
      <c r="D238" s="186" t="s">
        <v>125</v>
      </c>
      <c r="E238" s="187"/>
      <c r="F238" s="187"/>
      <c r="G238" s="187"/>
      <c r="H238" s="187"/>
      <c r="I238" s="188"/>
      <c r="J238" s="146" t="s">
        <v>412</v>
      </c>
      <c r="K238" s="234" t="s">
        <v>389</v>
      </c>
      <c r="L238" s="235"/>
      <c r="M238" s="235"/>
      <c r="N238" s="235"/>
      <c r="O238" s="235"/>
      <c r="P238" s="236"/>
    </row>
    <row r="239" spans="1:17" s="6" customFormat="1" ht="12" customHeight="1" x14ac:dyDescent="0.25">
      <c r="D239" s="186" t="s">
        <v>126</v>
      </c>
      <c r="E239" s="187"/>
      <c r="F239" s="187"/>
      <c r="G239" s="187"/>
      <c r="H239" s="187"/>
      <c r="I239" s="188"/>
      <c r="J239" s="146" t="s">
        <v>412</v>
      </c>
      <c r="K239" s="234" t="s">
        <v>389</v>
      </c>
      <c r="L239" s="235"/>
      <c r="M239" s="235"/>
      <c r="N239" s="235"/>
      <c r="O239" s="235"/>
      <c r="P239" s="236"/>
    </row>
    <row r="240" spans="1:17" s="6" customFormat="1" ht="12" customHeight="1" x14ac:dyDescent="0.25">
      <c r="D240" s="186" t="s">
        <v>127</v>
      </c>
      <c r="E240" s="187"/>
      <c r="F240" s="187"/>
      <c r="G240" s="187"/>
      <c r="H240" s="187"/>
      <c r="I240" s="188"/>
      <c r="J240" s="146" t="s">
        <v>412</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412</v>
      </c>
      <c r="K241" s="234" t="s">
        <v>389</v>
      </c>
      <c r="L241" s="235"/>
      <c r="M241" s="235"/>
      <c r="N241" s="235"/>
      <c r="O241" s="235"/>
      <c r="P241" s="236"/>
    </row>
    <row r="242" spans="1:16" s="6" customFormat="1" ht="12" customHeight="1" x14ac:dyDescent="0.25">
      <c r="D242" s="186" t="s">
        <v>129</v>
      </c>
      <c r="E242" s="187"/>
      <c r="F242" s="187"/>
      <c r="G242" s="187"/>
      <c r="H242" s="187"/>
      <c r="I242" s="188"/>
      <c r="J242" s="176" t="s">
        <v>412</v>
      </c>
      <c r="K242" s="234" t="s">
        <v>389</v>
      </c>
      <c r="L242" s="235"/>
      <c r="M242" s="235"/>
      <c r="N242" s="235"/>
      <c r="O242" s="235"/>
      <c r="P242" s="236"/>
    </row>
    <row r="243" spans="1:16" s="6" customFormat="1" ht="12" customHeight="1" x14ac:dyDescent="0.25">
      <c r="D243" s="186" t="s">
        <v>130</v>
      </c>
      <c r="E243" s="187"/>
      <c r="F243" s="187"/>
      <c r="G243" s="187"/>
      <c r="H243" s="187"/>
      <c r="I243" s="188"/>
      <c r="J243" s="176" t="s">
        <v>412</v>
      </c>
      <c r="K243" s="234" t="s">
        <v>389</v>
      </c>
      <c r="L243" s="235"/>
      <c r="M243" s="235"/>
      <c r="N243" s="235"/>
      <c r="O243" s="235"/>
      <c r="P243" s="236"/>
    </row>
    <row r="244" spans="1:16" s="6" customFormat="1" ht="12" customHeight="1" x14ac:dyDescent="0.25">
      <c r="D244" s="186" t="s">
        <v>131</v>
      </c>
      <c r="E244" s="187"/>
      <c r="F244" s="187"/>
      <c r="G244" s="187"/>
      <c r="H244" s="187"/>
      <c r="I244" s="188"/>
      <c r="J244" s="146" t="s">
        <v>412</v>
      </c>
      <c r="K244" s="234" t="s">
        <v>389</v>
      </c>
      <c r="L244" s="235"/>
      <c r="M244" s="235"/>
      <c r="N244" s="235"/>
      <c r="O244" s="235"/>
      <c r="P244" s="236"/>
    </row>
    <row r="245" spans="1:16" s="6" customFormat="1" ht="12" customHeight="1" x14ac:dyDescent="0.25">
      <c r="D245" s="186" t="s">
        <v>132</v>
      </c>
      <c r="E245" s="187"/>
      <c r="F245" s="187"/>
      <c r="G245" s="187"/>
      <c r="H245" s="187"/>
      <c r="I245" s="188"/>
      <c r="J245" s="146" t="s">
        <v>412</v>
      </c>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t="s">
        <v>412</v>
      </c>
      <c r="K247" s="234" t="s">
        <v>389</v>
      </c>
      <c r="L247" s="235"/>
      <c r="M247" s="235"/>
      <c r="N247" s="235"/>
      <c r="O247" s="235"/>
      <c r="P247" s="236"/>
    </row>
    <row r="248" spans="1:16" s="6" customFormat="1" ht="12" customHeight="1" x14ac:dyDescent="0.25">
      <c r="D248" s="349" t="s">
        <v>135</v>
      </c>
      <c r="E248" s="350"/>
      <c r="F248" s="350"/>
      <c r="G248" s="350"/>
      <c r="H248" s="350"/>
      <c r="I248" s="351"/>
      <c r="J248" s="176" t="s">
        <v>412</v>
      </c>
      <c r="K248" s="234" t="s">
        <v>389</v>
      </c>
      <c r="L248" s="235"/>
      <c r="M248" s="235"/>
      <c r="N248" s="235"/>
      <c r="O248" s="235"/>
      <c r="P248" s="236"/>
    </row>
    <row r="249" spans="1:16" s="6" customFormat="1" ht="12" customHeight="1" x14ac:dyDescent="0.25">
      <c r="D249" s="260" t="s">
        <v>136</v>
      </c>
      <c r="E249" s="261"/>
      <c r="F249" s="261"/>
      <c r="G249" s="261"/>
      <c r="H249" s="261"/>
      <c r="I249" s="262"/>
      <c r="J249" s="176" t="s">
        <v>412</v>
      </c>
      <c r="K249" s="234" t="s">
        <v>389</v>
      </c>
      <c r="L249" s="235"/>
      <c r="M249" s="235"/>
      <c r="N249" s="235"/>
      <c r="O249" s="235"/>
      <c r="P249" s="236"/>
    </row>
    <row r="250" spans="1:16" s="6" customFormat="1" ht="12" customHeight="1" x14ac:dyDescent="0.25">
      <c r="D250" s="260" t="s">
        <v>137</v>
      </c>
      <c r="E250" s="261"/>
      <c r="F250" s="261"/>
      <c r="G250" s="261"/>
      <c r="H250" s="261"/>
      <c r="I250" s="262"/>
      <c r="J250" s="146" t="s">
        <v>412</v>
      </c>
      <c r="K250" s="234" t="s">
        <v>389</v>
      </c>
      <c r="L250" s="235"/>
      <c r="M250" s="235"/>
      <c r="N250" s="235"/>
      <c r="O250" s="235"/>
      <c r="P250" s="236"/>
    </row>
    <row r="251" spans="1:16" s="6" customFormat="1" ht="12" customHeight="1" x14ac:dyDescent="0.25">
      <c r="D251" s="260" t="s">
        <v>138</v>
      </c>
      <c r="E251" s="261"/>
      <c r="F251" s="261"/>
      <c r="G251" s="261"/>
      <c r="H251" s="261"/>
      <c r="I251" s="262"/>
      <c r="J251" s="146" t="s">
        <v>412</v>
      </c>
      <c r="K251" s="234" t="s">
        <v>389</v>
      </c>
      <c r="L251" s="235"/>
      <c r="M251" s="235"/>
      <c r="N251" s="235"/>
      <c r="O251" s="235"/>
      <c r="P251" s="236"/>
    </row>
    <row r="252" spans="1:16" s="6" customFormat="1" ht="12" customHeight="1" x14ac:dyDescent="0.25">
      <c r="D252" s="260" t="s">
        <v>139</v>
      </c>
      <c r="E252" s="261"/>
      <c r="F252" s="261"/>
      <c r="G252" s="261"/>
      <c r="H252" s="261"/>
      <c r="I252" s="262"/>
      <c r="J252" s="176" t="s">
        <v>412</v>
      </c>
      <c r="K252" s="234" t="s">
        <v>389</v>
      </c>
      <c r="L252" s="235"/>
      <c r="M252" s="235"/>
      <c r="N252" s="235"/>
      <c r="O252" s="235"/>
      <c r="P252" s="236"/>
    </row>
    <row r="253" spans="1:16" s="6" customFormat="1" ht="12" customHeight="1" x14ac:dyDescent="0.25">
      <c r="D253" s="260" t="s">
        <v>140</v>
      </c>
      <c r="E253" s="261"/>
      <c r="F253" s="261"/>
      <c r="G253" s="261"/>
      <c r="H253" s="261"/>
      <c r="I253" s="262"/>
      <c r="J253" s="176" t="s">
        <v>412</v>
      </c>
      <c r="K253" s="234" t="s">
        <v>389</v>
      </c>
      <c r="L253" s="235"/>
      <c r="M253" s="235"/>
      <c r="N253" s="235"/>
      <c r="O253" s="235"/>
      <c r="P253" s="236"/>
    </row>
    <row r="254" spans="1:16" s="6" customFormat="1" ht="12" customHeight="1" x14ac:dyDescent="0.25">
      <c r="D254" s="260" t="s">
        <v>141</v>
      </c>
      <c r="E254" s="261"/>
      <c r="F254" s="261"/>
      <c r="G254" s="261"/>
      <c r="H254" s="261"/>
      <c r="I254" s="262"/>
      <c r="J254" s="146" t="s">
        <v>412</v>
      </c>
      <c r="K254" s="234" t="s">
        <v>389</v>
      </c>
      <c r="L254" s="235"/>
      <c r="M254" s="235"/>
      <c r="N254" s="235"/>
      <c r="O254" s="235"/>
      <c r="P254" s="236"/>
    </row>
    <row r="255" spans="1:16" s="6" customFormat="1" ht="12" customHeight="1" x14ac:dyDescent="0.25">
      <c r="D255" s="260" t="s">
        <v>142</v>
      </c>
      <c r="E255" s="261"/>
      <c r="F255" s="261"/>
      <c r="G255" s="261"/>
      <c r="H255" s="261"/>
      <c r="I255" s="262"/>
      <c r="J255" s="176" t="s">
        <v>412</v>
      </c>
      <c r="K255" s="234" t="s">
        <v>389</v>
      </c>
      <c r="L255" s="235"/>
      <c r="M255" s="235"/>
      <c r="N255" s="235"/>
      <c r="O255" s="235"/>
      <c r="P255" s="236"/>
    </row>
    <row r="256" spans="1:16" s="6" customFormat="1" ht="12" customHeight="1" x14ac:dyDescent="0.25">
      <c r="D256" s="260" t="s">
        <v>143</v>
      </c>
      <c r="E256" s="261"/>
      <c r="F256" s="261"/>
      <c r="G256" s="261"/>
      <c r="H256" s="261"/>
      <c r="I256" s="262"/>
      <c r="J256" s="176" t="s">
        <v>412</v>
      </c>
      <c r="K256" s="234" t="s">
        <v>389</v>
      </c>
      <c r="L256" s="235"/>
      <c r="M256" s="235"/>
      <c r="N256" s="235"/>
      <c r="O256" s="235"/>
      <c r="P256" s="236"/>
    </row>
    <row r="257" spans="1:17" s="6" customFormat="1" ht="12" customHeight="1" x14ac:dyDescent="0.25">
      <c r="D257" s="260" t="s">
        <v>144</v>
      </c>
      <c r="E257" s="261"/>
      <c r="F257" s="261"/>
      <c r="G257" s="261"/>
      <c r="H257" s="261"/>
      <c r="I257" s="262"/>
      <c r="J257" s="146" t="s">
        <v>412</v>
      </c>
      <c r="K257" s="234" t="s">
        <v>389</v>
      </c>
      <c r="L257" s="235"/>
      <c r="M257" s="235"/>
      <c r="N257" s="235"/>
      <c r="O257" s="235"/>
      <c r="P257" s="236"/>
    </row>
    <row r="258" spans="1:17" s="6" customFormat="1" ht="12" customHeight="1" x14ac:dyDescent="0.25">
      <c r="D258" s="319" t="s">
        <v>145</v>
      </c>
      <c r="E258" s="320"/>
      <c r="F258" s="320"/>
      <c r="G258" s="320"/>
      <c r="H258" s="320"/>
      <c r="I258" s="321"/>
      <c r="J258" s="179" t="s">
        <v>412</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412</v>
      </c>
      <c r="K262" s="277" t="s">
        <v>389</v>
      </c>
      <c r="L262" s="278"/>
      <c r="M262" s="278"/>
      <c r="N262" s="278"/>
      <c r="O262" s="278"/>
      <c r="P262" s="279"/>
    </row>
    <row r="263" spans="1:17" s="6" customFormat="1" ht="12" customHeight="1" x14ac:dyDescent="0.25">
      <c r="D263" s="186" t="s">
        <v>148</v>
      </c>
      <c r="E263" s="187"/>
      <c r="F263" s="187"/>
      <c r="G263" s="187"/>
      <c r="H263" s="187"/>
      <c r="I263" s="188"/>
      <c r="J263" s="150" t="s">
        <v>412</v>
      </c>
      <c r="K263" s="234" t="s">
        <v>389</v>
      </c>
      <c r="L263" s="235"/>
      <c r="M263" s="235"/>
      <c r="N263" s="235"/>
      <c r="O263" s="235"/>
      <c r="P263" s="236"/>
    </row>
    <row r="264" spans="1:17" s="6" customFormat="1" ht="12" customHeight="1" x14ac:dyDescent="0.25">
      <c r="D264" s="186" t="s">
        <v>149</v>
      </c>
      <c r="E264" s="187"/>
      <c r="F264" s="187"/>
      <c r="G264" s="187"/>
      <c r="H264" s="187"/>
      <c r="I264" s="188"/>
      <c r="J264" s="129" t="s">
        <v>412</v>
      </c>
      <c r="K264" s="234" t="s">
        <v>389</v>
      </c>
      <c r="L264" s="235"/>
      <c r="M264" s="235"/>
      <c r="N264" s="235"/>
      <c r="O264" s="235"/>
      <c r="P264" s="236"/>
    </row>
    <row r="265" spans="1:17" s="6" customFormat="1" ht="12" customHeight="1" x14ac:dyDescent="0.25">
      <c r="D265" s="186" t="s">
        <v>150</v>
      </c>
      <c r="E265" s="187"/>
      <c r="F265" s="187"/>
      <c r="G265" s="187"/>
      <c r="H265" s="187"/>
      <c r="I265" s="188"/>
      <c r="J265" s="129" t="s">
        <v>412</v>
      </c>
      <c r="K265" s="234" t="s">
        <v>389</v>
      </c>
      <c r="L265" s="235"/>
      <c r="M265" s="235"/>
      <c r="N265" s="235"/>
      <c r="O265" s="235"/>
      <c r="P265" s="236"/>
    </row>
    <row r="266" spans="1:17" s="6" customFormat="1" ht="12" customHeight="1" x14ac:dyDescent="0.25">
      <c r="D266" s="186" t="s">
        <v>151</v>
      </c>
      <c r="E266" s="187"/>
      <c r="F266" s="187"/>
      <c r="G266" s="187"/>
      <c r="H266" s="187"/>
      <c r="I266" s="188"/>
      <c r="J266" s="150" t="s">
        <v>412</v>
      </c>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431</v>
      </c>
      <c r="N284" s="275"/>
      <c r="O284" s="282" t="s">
        <v>432</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431</v>
      </c>
      <c r="N292" s="275"/>
      <c r="O292" s="282" t="s">
        <v>433</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t="s">
        <v>431</v>
      </c>
      <c r="N294" s="275"/>
      <c r="O294" s="282" t="s">
        <v>432</v>
      </c>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467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434</v>
      </c>
      <c r="D315" s="281"/>
      <c r="E315" s="281"/>
      <c r="F315" s="281"/>
      <c r="G315" s="281"/>
      <c r="H315" s="281"/>
      <c r="I315" s="226"/>
      <c r="J315" s="280" t="s">
        <v>435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477</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468</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450</v>
      </c>
      <c r="C323" s="201"/>
      <c r="D323" s="201"/>
      <c r="E323" s="201"/>
      <c r="F323" s="201"/>
      <c r="G323" s="201"/>
      <c r="H323" s="219"/>
      <c r="I323" s="190" t="s">
        <v>451</v>
      </c>
      <c r="J323" s="191"/>
      <c r="K323" s="190" t="s">
        <v>452</v>
      </c>
      <c r="L323" s="191"/>
      <c r="M323" s="190" t="s">
        <v>453</v>
      </c>
      <c r="N323" s="191"/>
      <c r="O323" s="199" t="s">
        <v>454</v>
      </c>
      <c r="P323" s="195"/>
      <c r="Q323" s="153" t="s">
        <v>455</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456</v>
      </c>
      <c r="C343" s="223"/>
      <c r="D343" s="223"/>
      <c r="E343" s="223"/>
      <c r="F343" s="223"/>
      <c r="G343" s="223"/>
      <c r="H343" s="224"/>
      <c r="I343" s="225" t="s">
        <v>457</v>
      </c>
      <c r="J343" s="226"/>
      <c r="K343" s="225" t="s">
        <v>452</v>
      </c>
      <c r="L343" s="226"/>
      <c r="M343" s="225" t="s">
        <v>453</v>
      </c>
      <c r="N343" s="226"/>
      <c r="O343" s="225" t="s">
        <v>458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469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470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476</v>
      </c>
      <c r="E349" s="197"/>
      <c r="F349" s="60"/>
      <c r="G349" s="46"/>
      <c r="H349" s="46"/>
      <c r="I349" s="46"/>
      <c r="J349" s="46"/>
      <c r="K349" s="6"/>
      <c r="L349" s="6"/>
      <c r="M349" s="6"/>
      <c r="N349" s="6"/>
      <c r="O349" s="11"/>
      <c r="P349" s="6"/>
    </row>
    <row r="350" spans="1:19" ht="24" customHeight="1" x14ac:dyDescent="0.2">
      <c r="A350" s="203" t="s">
        <v>200</v>
      </c>
      <c r="B350" s="203"/>
      <c r="C350" s="203"/>
      <c r="D350" s="202" t="s">
        <v>478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t="s">
        <v>433</v>
      </c>
      <c r="N354" s="211"/>
      <c r="O354" s="315"/>
      <c r="P354" s="316"/>
      <c r="Q354" s="154" t="s">
        <v>40</v>
      </c>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471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472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473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461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462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462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462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461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462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5B25</v>
      </c>
      <c r="G3" s="376"/>
      <c r="H3" s="376"/>
      <c r="I3" s="376"/>
      <c r="J3" s="376"/>
      <c r="K3" s="377"/>
      <c r="L3" s="384" t="str">
        <f>DataSheet!F2</f>
        <v>ILW Shaft (Contents)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479</v>
      </c>
      <c r="K9" s="158" t="s">
        <v>480</v>
      </c>
      <c r="L9" s="157" t="s">
        <v>481</v>
      </c>
      <c r="M9" s="157" t="s">
        <v>481</v>
      </c>
      <c r="N9" s="157" t="s">
        <v>482</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479</v>
      </c>
      <c r="K11" s="159" t="s">
        <v>483</v>
      </c>
      <c r="L11" s="159" t="s">
        <v>481</v>
      </c>
      <c r="M11" s="159" t="s">
        <v>481</v>
      </c>
      <c r="N11" s="160" t="s">
        <v>482</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c r="T21" s="159" t="s">
        <v>40</v>
      </c>
      <c r="U21" s="159" t="s">
        <v>40</v>
      </c>
      <c r="V21" s="160"/>
      <c r="W21" s="95"/>
      <c r="X21" s="159" t="s">
        <v>479</v>
      </c>
      <c r="Y21" s="159" t="s">
        <v>509</v>
      </c>
      <c r="Z21" s="159" t="s">
        <v>481</v>
      </c>
      <c r="AA21" s="159" t="s">
        <v>481</v>
      </c>
      <c r="AB21" s="160" t="s">
        <v>482</v>
      </c>
      <c r="AC21" s="98"/>
    </row>
    <row r="22" spans="1:29" x14ac:dyDescent="0.2">
      <c r="A22" s="31"/>
      <c r="B22" s="93"/>
      <c r="C22" s="87" t="s">
        <v>274</v>
      </c>
      <c r="D22" s="157" t="s">
        <v>40</v>
      </c>
      <c r="E22" s="158"/>
      <c r="F22" s="157" t="s">
        <v>40</v>
      </c>
      <c r="G22" s="157" t="s">
        <v>40</v>
      </c>
      <c r="H22" s="157"/>
      <c r="I22" s="95"/>
      <c r="J22" s="159" t="s">
        <v>479</v>
      </c>
      <c r="K22" s="159" t="s">
        <v>484</v>
      </c>
      <c r="L22" s="159" t="s">
        <v>481</v>
      </c>
      <c r="M22" s="159" t="s">
        <v>481</v>
      </c>
      <c r="N22" s="160" t="s">
        <v>482</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479</v>
      </c>
      <c r="K24" s="159" t="s">
        <v>485</v>
      </c>
      <c r="L24" s="159" t="s">
        <v>481</v>
      </c>
      <c r="M24" s="159" t="s">
        <v>481</v>
      </c>
      <c r="N24" s="160" t="s">
        <v>482</v>
      </c>
      <c r="O24" s="34"/>
      <c r="P24" s="96"/>
      <c r="Q24" s="99" t="s">
        <v>279</v>
      </c>
      <c r="R24" s="167" t="s">
        <v>40</v>
      </c>
      <c r="S24" s="159"/>
      <c r="T24" s="159" t="s">
        <v>40</v>
      </c>
      <c r="U24" s="159" t="s">
        <v>40</v>
      </c>
      <c r="V24" s="160"/>
      <c r="W24" s="95"/>
      <c r="X24" s="159" t="s">
        <v>479</v>
      </c>
      <c r="Y24" s="159" t="s">
        <v>510</v>
      </c>
      <c r="Z24" s="159" t="s">
        <v>481</v>
      </c>
      <c r="AA24" s="159" t="s">
        <v>481</v>
      </c>
      <c r="AB24" s="160" t="s">
        <v>482</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c r="T25" s="159" t="s">
        <v>40</v>
      </c>
      <c r="U25" s="159" t="s">
        <v>40</v>
      </c>
      <c r="V25" s="160"/>
      <c r="W25" s="95"/>
      <c r="X25" s="159" t="s">
        <v>479</v>
      </c>
      <c r="Y25" s="159" t="s">
        <v>511</v>
      </c>
      <c r="Z25" s="159" t="s">
        <v>481</v>
      </c>
      <c r="AA25" s="159" t="s">
        <v>481</v>
      </c>
      <c r="AB25" s="160" t="s">
        <v>482</v>
      </c>
      <c r="AC25" s="98"/>
    </row>
    <row r="26" spans="1:29" x14ac:dyDescent="0.2">
      <c r="A26" s="31"/>
      <c r="B26" s="93"/>
      <c r="C26" s="87" t="s">
        <v>282</v>
      </c>
      <c r="D26" s="157" t="s">
        <v>40</v>
      </c>
      <c r="E26" s="158"/>
      <c r="F26" s="157" t="s">
        <v>40</v>
      </c>
      <c r="G26" s="157" t="s">
        <v>40</v>
      </c>
      <c r="H26" s="157"/>
      <c r="I26" s="95"/>
      <c r="J26" s="159" t="s">
        <v>479</v>
      </c>
      <c r="K26" s="159" t="s">
        <v>486</v>
      </c>
      <c r="L26" s="159" t="s">
        <v>481</v>
      </c>
      <c r="M26" s="159" t="s">
        <v>481</v>
      </c>
      <c r="N26" s="160" t="s">
        <v>482</v>
      </c>
      <c r="O26" s="34"/>
      <c r="P26" s="96"/>
      <c r="Q26" s="99" t="s">
        <v>283</v>
      </c>
      <c r="R26" s="167" t="s">
        <v>40</v>
      </c>
      <c r="S26" s="159"/>
      <c r="T26" s="159" t="s">
        <v>40</v>
      </c>
      <c r="U26" s="159" t="s">
        <v>40</v>
      </c>
      <c r="V26" s="160"/>
      <c r="W26" s="95"/>
      <c r="X26" s="159" t="s">
        <v>479</v>
      </c>
      <c r="Y26" s="159" t="s">
        <v>512</v>
      </c>
      <c r="Z26" s="159" t="s">
        <v>481</v>
      </c>
      <c r="AA26" s="159" t="s">
        <v>481</v>
      </c>
      <c r="AB26" s="160" t="s">
        <v>482</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479</v>
      </c>
      <c r="Y27" s="159" t="s">
        <v>513</v>
      </c>
      <c r="Z27" s="159" t="s">
        <v>481</v>
      </c>
      <c r="AA27" s="159" t="s">
        <v>481</v>
      </c>
      <c r="AB27" s="160" t="s">
        <v>482</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c r="T28" s="159" t="s">
        <v>40</v>
      </c>
      <c r="U28" s="159" t="s">
        <v>40</v>
      </c>
      <c r="V28" s="160"/>
      <c r="W28" s="95"/>
      <c r="X28" s="159" t="s">
        <v>479</v>
      </c>
      <c r="Y28" s="159" t="s">
        <v>514</v>
      </c>
      <c r="Z28" s="159" t="s">
        <v>481</v>
      </c>
      <c r="AA28" s="159" t="s">
        <v>481</v>
      </c>
      <c r="AB28" s="160" t="s">
        <v>482</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c r="T29" s="159" t="s">
        <v>40</v>
      </c>
      <c r="U29" s="159" t="s">
        <v>40</v>
      </c>
      <c r="V29" s="160"/>
      <c r="W29" s="95"/>
      <c r="X29" s="159" t="s">
        <v>479</v>
      </c>
      <c r="Y29" s="159" t="s">
        <v>515</v>
      </c>
      <c r="Z29" s="159" t="s">
        <v>481</v>
      </c>
      <c r="AA29" s="159" t="s">
        <v>481</v>
      </c>
      <c r="AB29" s="160" t="s">
        <v>482</v>
      </c>
      <c r="AC29" s="98"/>
    </row>
    <row r="30" spans="1:29" x14ac:dyDescent="0.2">
      <c r="A30" s="31"/>
      <c r="B30" s="93"/>
      <c r="C30" s="87" t="s">
        <v>290</v>
      </c>
      <c r="D30" s="157" t="s">
        <v>40</v>
      </c>
      <c r="E30" s="158"/>
      <c r="F30" s="157" t="s">
        <v>40</v>
      </c>
      <c r="G30" s="157" t="s">
        <v>40</v>
      </c>
      <c r="H30" s="157"/>
      <c r="I30" s="95"/>
      <c r="J30" s="159" t="s">
        <v>479</v>
      </c>
      <c r="K30" s="159" t="s">
        <v>487</v>
      </c>
      <c r="L30" s="159" t="s">
        <v>481</v>
      </c>
      <c r="M30" s="159" t="s">
        <v>481</v>
      </c>
      <c r="N30" s="160" t="s">
        <v>482</v>
      </c>
      <c r="O30" s="34"/>
      <c r="P30" s="96"/>
      <c r="Q30" s="99" t="s">
        <v>291</v>
      </c>
      <c r="R30" s="167" t="s">
        <v>40</v>
      </c>
      <c r="S30" s="159"/>
      <c r="T30" s="159" t="s">
        <v>40</v>
      </c>
      <c r="U30" s="159" t="s">
        <v>40</v>
      </c>
      <c r="V30" s="160"/>
      <c r="W30" s="95"/>
      <c r="X30" s="159" t="s">
        <v>479</v>
      </c>
      <c r="Y30" s="159" t="s">
        <v>516</v>
      </c>
      <c r="Z30" s="159" t="s">
        <v>481</v>
      </c>
      <c r="AA30" s="159" t="s">
        <v>481</v>
      </c>
      <c r="AB30" s="160" t="s">
        <v>482</v>
      </c>
      <c r="AC30" s="98"/>
    </row>
    <row r="31" spans="1:29" x14ac:dyDescent="0.2">
      <c r="A31" s="31"/>
      <c r="B31" s="93"/>
      <c r="C31" s="87" t="s">
        <v>292</v>
      </c>
      <c r="D31" s="157" t="s">
        <v>40</v>
      </c>
      <c r="E31" s="158"/>
      <c r="F31" s="157" t="s">
        <v>40</v>
      </c>
      <c r="G31" s="157" t="s">
        <v>40</v>
      </c>
      <c r="H31" s="157"/>
      <c r="I31" s="95"/>
      <c r="J31" s="159" t="s">
        <v>479</v>
      </c>
      <c r="K31" s="159" t="s">
        <v>488</v>
      </c>
      <c r="L31" s="159" t="s">
        <v>481</v>
      </c>
      <c r="M31" s="159" t="s">
        <v>481</v>
      </c>
      <c r="N31" s="160" t="s">
        <v>482</v>
      </c>
      <c r="O31" s="34"/>
      <c r="P31" s="96"/>
      <c r="Q31" s="87" t="s">
        <v>293</v>
      </c>
      <c r="R31" s="166" t="s">
        <v>40</v>
      </c>
      <c r="S31" s="159"/>
      <c r="T31" s="159" t="s">
        <v>40</v>
      </c>
      <c r="U31" s="159" t="s">
        <v>40</v>
      </c>
      <c r="V31" s="160"/>
      <c r="W31" s="95"/>
      <c r="X31" s="159" t="s">
        <v>479</v>
      </c>
      <c r="Y31" s="159" t="s">
        <v>517</v>
      </c>
      <c r="Z31" s="159" t="s">
        <v>481</v>
      </c>
      <c r="AA31" s="159" t="s">
        <v>481</v>
      </c>
      <c r="AB31" s="160" t="s">
        <v>482</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479</v>
      </c>
      <c r="Y32" s="159" t="s">
        <v>518</v>
      </c>
      <c r="Z32" s="159" t="s">
        <v>481</v>
      </c>
      <c r="AA32" s="159" t="s">
        <v>481</v>
      </c>
      <c r="AB32" s="160" t="s">
        <v>482</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479</v>
      </c>
      <c r="Y33" s="159" t="s">
        <v>519</v>
      </c>
      <c r="Z33" s="159" t="s">
        <v>481</v>
      </c>
      <c r="AA33" s="159" t="s">
        <v>481</v>
      </c>
      <c r="AB33" s="160" t="s">
        <v>482</v>
      </c>
      <c r="AC33" s="98"/>
    </row>
    <row r="34" spans="1:30" x14ac:dyDescent="0.2">
      <c r="A34" s="31"/>
      <c r="B34" s="93"/>
      <c r="C34" s="87" t="s">
        <v>298</v>
      </c>
      <c r="D34" s="157" t="s">
        <v>40</v>
      </c>
      <c r="E34" s="158"/>
      <c r="F34" s="157" t="s">
        <v>40</v>
      </c>
      <c r="G34" s="157" t="s">
        <v>40</v>
      </c>
      <c r="H34" s="157"/>
      <c r="I34" s="95"/>
      <c r="J34" s="159" t="s">
        <v>479</v>
      </c>
      <c r="K34" s="159" t="s">
        <v>489</v>
      </c>
      <c r="L34" s="159" t="s">
        <v>481</v>
      </c>
      <c r="M34" s="159" t="s">
        <v>481</v>
      </c>
      <c r="N34" s="160" t="s">
        <v>482</v>
      </c>
      <c r="O34" s="34"/>
      <c r="P34" s="96"/>
      <c r="Q34" s="87" t="s">
        <v>299</v>
      </c>
      <c r="R34" s="166" t="s">
        <v>40</v>
      </c>
      <c r="S34" s="159"/>
      <c r="T34" s="159" t="s">
        <v>40</v>
      </c>
      <c r="U34" s="159" t="s">
        <v>40</v>
      </c>
      <c r="V34" s="160"/>
      <c r="W34" s="95"/>
      <c r="X34" s="159" t="s">
        <v>479</v>
      </c>
      <c r="Y34" s="159" t="s">
        <v>520</v>
      </c>
      <c r="Z34" s="159" t="s">
        <v>481</v>
      </c>
      <c r="AA34" s="159" t="s">
        <v>481</v>
      </c>
      <c r="AB34" s="160" t="s">
        <v>482</v>
      </c>
      <c r="AC34" s="98"/>
      <c r="AD34" s="28"/>
    </row>
    <row r="35" spans="1:30" x14ac:dyDescent="0.2">
      <c r="A35" s="31"/>
      <c r="B35" s="93"/>
      <c r="C35" s="87" t="s">
        <v>300</v>
      </c>
      <c r="D35" s="157" t="s">
        <v>40</v>
      </c>
      <c r="E35" s="158"/>
      <c r="F35" s="157" t="s">
        <v>40</v>
      </c>
      <c r="G35" s="157" t="s">
        <v>40</v>
      </c>
      <c r="H35" s="157"/>
      <c r="I35" s="95"/>
      <c r="J35" s="159" t="s">
        <v>479</v>
      </c>
      <c r="K35" s="159" t="s">
        <v>490</v>
      </c>
      <c r="L35" s="159" t="s">
        <v>481</v>
      </c>
      <c r="M35" s="159" t="s">
        <v>481</v>
      </c>
      <c r="N35" s="160" t="s">
        <v>482</v>
      </c>
      <c r="O35" s="34"/>
      <c r="P35" s="96"/>
      <c r="Q35" s="87" t="s">
        <v>301</v>
      </c>
      <c r="R35" s="166" t="s">
        <v>40</v>
      </c>
      <c r="S35" s="159"/>
      <c r="T35" s="159" t="s">
        <v>40</v>
      </c>
      <c r="U35" s="159" t="s">
        <v>40</v>
      </c>
      <c r="V35" s="160"/>
      <c r="W35" s="95"/>
      <c r="X35" s="159" t="s">
        <v>479</v>
      </c>
      <c r="Y35" s="159" t="s">
        <v>521</v>
      </c>
      <c r="Z35" s="159" t="s">
        <v>481</v>
      </c>
      <c r="AA35" s="159" t="s">
        <v>481</v>
      </c>
      <c r="AB35" s="160" t="s">
        <v>482</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c r="T36" s="159" t="s">
        <v>40</v>
      </c>
      <c r="U36" s="159" t="s">
        <v>40</v>
      </c>
      <c r="V36" s="160"/>
      <c r="W36" s="95"/>
      <c r="X36" s="159" t="s">
        <v>479</v>
      </c>
      <c r="Y36" s="159" t="s">
        <v>522</v>
      </c>
      <c r="Z36" s="159" t="s">
        <v>481</v>
      </c>
      <c r="AA36" s="159" t="s">
        <v>481</v>
      </c>
      <c r="AB36" s="160" t="s">
        <v>482</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c r="W37" s="95"/>
      <c r="X37" s="159" t="s">
        <v>479</v>
      </c>
      <c r="Y37" s="159" t="s">
        <v>523</v>
      </c>
      <c r="Z37" s="159" t="s">
        <v>481</v>
      </c>
      <c r="AA37" s="159" t="s">
        <v>481</v>
      </c>
      <c r="AB37" s="160" t="s">
        <v>482</v>
      </c>
      <c r="AC37" s="98"/>
      <c r="AD37" s="28"/>
    </row>
    <row r="38" spans="1:30" x14ac:dyDescent="0.2">
      <c r="A38" s="31"/>
      <c r="B38" s="93"/>
      <c r="C38" s="87" t="s">
        <v>306</v>
      </c>
      <c r="D38" s="157" t="s">
        <v>40</v>
      </c>
      <c r="E38" s="158"/>
      <c r="F38" s="157" t="s">
        <v>40</v>
      </c>
      <c r="G38" s="157" t="s">
        <v>40</v>
      </c>
      <c r="H38" s="157"/>
      <c r="I38" s="95"/>
      <c r="J38" s="159" t="s">
        <v>479</v>
      </c>
      <c r="K38" s="159" t="s">
        <v>491</v>
      </c>
      <c r="L38" s="159" t="s">
        <v>481</v>
      </c>
      <c r="M38" s="159" t="s">
        <v>481</v>
      </c>
      <c r="N38" s="160" t="s">
        <v>482</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479</v>
      </c>
      <c r="K39" s="159" t="s">
        <v>492</v>
      </c>
      <c r="L39" s="159" t="s">
        <v>481</v>
      </c>
      <c r="M39" s="159" t="s">
        <v>481</v>
      </c>
      <c r="N39" s="160" t="s">
        <v>482</v>
      </c>
      <c r="O39" s="34"/>
      <c r="P39" s="96"/>
      <c r="Q39" s="87" t="s">
        <v>309</v>
      </c>
      <c r="R39" s="166" t="s">
        <v>40</v>
      </c>
      <c r="S39" s="159"/>
      <c r="T39" s="159" t="s">
        <v>40</v>
      </c>
      <c r="U39" s="159" t="s">
        <v>40</v>
      </c>
      <c r="V39" s="160"/>
      <c r="W39" s="95"/>
      <c r="X39" s="159" t="s">
        <v>479</v>
      </c>
      <c r="Y39" s="159" t="s">
        <v>524</v>
      </c>
      <c r="Z39" s="159" t="s">
        <v>481</v>
      </c>
      <c r="AA39" s="159" t="s">
        <v>481</v>
      </c>
      <c r="AB39" s="160" t="s">
        <v>482</v>
      </c>
      <c r="AC39" s="98"/>
      <c r="AD39" s="28"/>
    </row>
    <row r="40" spans="1:30" x14ac:dyDescent="0.2">
      <c r="A40" s="31"/>
      <c r="B40" s="93"/>
      <c r="C40" s="87" t="s">
        <v>310</v>
      </c>
      <c r="D40" s="157" t="s">
        <v>40</v>
      </c>
      <c r="E40" s="158"/>
      <c r="F40" s="157" t="s">
        <v>40</v>
      </c>
      <c r="G40" s="157" t="s">
        <v>40</v>
      </c>
      <c r="H40" s="157"/>
      <c r="I40" s="95"/>
      <c r="J40" s="159" t="s">
        <v>479</v>
      </c>
      <c r="K40" s="159" t="s">
        <v>493</v>
      </c>
      <c r="L40" s="159" t="s">
        <v>481</v>
      </c>
      <c r="M40" s="159" t="s">
        <v>481</v>
      </c>
      <c r="N40" s="160" t="s">
        <v>482</v>
      </c>
      <c r="O40" s="34"/>
      <c r="P40" s="96"/>
      <c r="Q40" s="87" t="s">
        <v>311</v>
      </c>
      <c r="R40" s="166" t="s">
        <v>40</v>
      </c>
      <c r="S40" s="159"/>
      <c r="T40" s="159" t="s">
        <v>40</v>
      </c>
      <c r="U40" s="159" t="s">
        <v>40</v>
      </c>
      <c r="V40" s="160"/>
      <c r="W40" s="95"/>
      <c r="X40" s="159" t="s">
        <v>479</v>
      </c>
      <c r="Y40" s="159" t="s">
        <v>525</v>
      </c>
      <c r="Z40" s="159" t="s">
        <v>481</v>
      </c>
      <c r="AA40" s="159" t="s">
        <v>481</v>
      </c>
      <c r="AB40" s="160" t="s">
        <v>482</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c r="W41" s="95"/>
      <c r="X41" s="159" t="s">
        <v>479</v>
      </c>
      <c r="Y41" s="159" t="s">
        <v>526</v>
      </c>
      <c r="Z41" s="159" t="s">
        <v>481</v>
      </c>
      <c r="AA41" s="159" t="s">
        <v>481</v>
      </c>
      <c r="AB41" s="160" t="s">
        <v>482</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479</v>
      </c>
      <c r="Y42" s="159" t="s">
        <v>527</v>
      </c>
      <c r="Z42" s="159" t="s">
        <v>481</v>
      </c>
      <c r="AA42" s="159" t="s">
        <v>481</v>
      </c>
      <c r="AB42" s="160" t="s">
        <v>482</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479</v>
      </c>
      <c r="Y43" s="159" t="s">
        <v>521</v>
      </c>
      <c r="Z43" s="159" t="s">
        <v>481</v>
      </c>
      <c r="AA43" s="159" t="s">
        <v>481</v>
      </c>
      <c r="AB43" s="160" t="s">
        <v>482</v>
      </c>
      <c r="AC43" s="98"/>
      <c r="AD43" s="28"/>
    </row>
    <row r="44" spans="1:30" x14ac:dyDescent="0.2">
      <c r="A44" s="31"/>
      <c r="B44" s="93"/>
      <c r="C44" s="87" t="s">
        <v>318</v>
      </c>
      <c r="D44" s="157" t="s">
        <v>40</v>
      </c>
      <c r="E44" s="158"/>
      <c r="F44" s="157" t="s">
        <v>40</v>
      </c>
      <c r="G44" s="157" t="s">
        <v>40</v>
      </c>
      <c r="H44" s="157"/>
      <c r="I44" s="95"/>
      <c r="J44" s="159" t="s">
        <v>479</v>
      </c>
      <c r="K44" s="159" t="s">
        <v>494</v>
      </c>
      <c r="L44" s="159" t="s">
        <v>481</v>
      </c>
      <c r="M44" s="159" t="s">
        <v>481</v>
      </c>
      <c r="N44" s="160" t="s">
        <v>482</v>
      </c>
      <c r="O44" s="34"/>
      <c r="P44" s="96"/>
      <c r="Q44" s="87" t="s">
        <v>319</v>
      </c>
      <c r="R44" s="166" t="s">
        <v>40</v>
      </c>
      <c r="S44" s="159"/>
      <c r="T44" s="159" t="s">
        <v>40</v>
      </c>
      <c r="U44" s="159" t="s">
        <v>40</v>
      </c>
      <c r="V44" s="160"/>
      <c r="W44" s="95"/>
      <c r="X44" s="159" t="s">
        <v>479</v>
      </c>
      <c r="Y44" s="159" t="s">
        <v>523</v>
      </c>
      <c r="Z44" s="159" t="s">
        <v>481</v>
      </c>
      <c r="AA44" s="159" t="s">
        <v>481</v>
      </c>
      <c r="AB44" s="160" t="s">
        <v>482</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479</v>
      </c>
      <c r="K46" s="159" t="s">
        <v>495</v>
      </c>
      <c r="L46" s="159" t="s">
        <v>481</v>
      </c>
      <c r="M46" s="159" t="s">
        <v>481</v>
      </c>
      <c r="N46" s="160" t="s">
        <v>482</v>
      </c>
      <c r="O46" s="34"/>
      <c r="P46" s="96"/>
      <c r="Q46" s="87" t="s">
        <v>323</v>
      </c>
      <c r="R46" s="166" t="s">
        <v>40</v>
      </c>
      <c r="S46" s="159"/>
      <c r="T46" s="159" t="s">
        <v>40</v>
      </c>
      <c r="U46" s="159" t="s">
        <v>40</v>
      </c>
      <c r="V46" s="160"/>
      <c r="W46" s="95"/>
      <c r="X46" s="159" t="s">
        <v>479</v>
      </c>
      <c r="Y46" s="159" t="s">
        <v>528</v>
      </c>
      <c r="Z46" s="159" t="s">
        <v>481</v>
      </c>
      <c r="AA46" s="159" t="s">
        <v>481</v>
      </c>
      <c r="AB46" s="160" t="s">
        <v>482</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479</v>
      </c>
      <c r="Y47" s="159" t="s">
        <v>529</v>
      </c>
      <c r="Z47" s="159" t="s">
        <v>481</v>
      </c>
      <c r="AA47" s="159" t="s">
        <v>481</v>
      </c>
      <c r="AB47" s="160" t="s">
        <v>482</v>
      </c>
      <c r="AC47" s="98"/>
      <c r="AD47" s="28"/>
    </row>
    <row r="48" spans="1:30" x14ac:dyDescent="0.2">
      <c r="A48" s="31"/>
      <c r="B48" s="93"/>
      <c r="C48" s="87" t="s">
        <v>326</v>
      </c>
      <c r="D48" s="157" t="s">
        <v>40</v>
      </c>
      <c r="E48" s="158"/>
      <c r="F48" s="157" t="s">
        <v>40</v>
      </c>
      <c r="G48" s="157" t="s">
        <v>40</v>
      </c>
      <c r="H48" s="157"/>
      <c r="I48" s="95"/>
      <c r="J48" s="159" t="s">
        <v>479</v>
      </c>
      <c r="K48" s="159" t="s">
        <v>496</v>
      </c>
      <c r="L48" s="159" t="s">
        <v>481</v>
      </c>
      <c r="M48" s="159" t="s">
        <v>481</v>
      </c>
      <c r="N48" s="160" t="s">
        <v>482</v>
      </c>
      <c r="O48" s="34"/>
      <c r="P48" s="96"/>
      <c r="Q48" s="87" t="s">
        <v>327</v>
      </c>
      <c r="R48" s="166" t="s">
        <v>40</v>
      </c>
      <c r="S48" s="159"/>
      <c r="T48" s="159" t="s">
        <v>40</v>
      </c>
      <c r="U48" s="159" t="s">
        <v>40</v>
      </c>
      <c r="V48" s="160"/>
      <c r="W48" s="95"/>
      <c r="X48" s="159" t="s">
        <v>479</v>
      </c>
      <c r="Y48" s="159" t="s">
        <v>530</v>
      </c>
      <c r="Z48" s="159" t="s">
        <v>481</v>
      </c>
      <c r="AA48" s="159" t="s">
        <v>481</v>
      </c>
      <c r="AB48" s="160" t="s">
        <v>482</v>
      </c>
      <c r="AC48" s="98"/>
      <c r="AD48" s="28"/>
    </row>
    <row r="49" spans="1:30" x14ac:dyDescent="0.2">
      <c r="A49" s="31"/>
      <c r="B49" s="93"/>
      <c r="C49" s="87" t="s">
        <v>328</v>
      </c>
      <c r="D49" s="157" t="s">
        <v>40</v>
      </c>
      <c r="E49" s="158"/>
      <c r="F49" s="157" t="s">
        <v>40</v>
      </c>
      <c r="G49" s="157" t="s">
        <v>40</v>
      </c>
      <c r="H49" s="157"/>
      <c r="I49" s="95"/>
      <c r="J49" s="159" t="s">
        <v>479</v>
      </c>
      <c r="K49" s="159" t="s">
        <v>497</v>
      </c>
      <c r="L49" s="159" t="s">
        <v>481</v>
      </c>
      <c r="M49" s="159" t="s">
        <v>481</v>
      </c>
      <c r="N49" s="160" t="s">
        <v>482</v>
      </c>
      <c r="O49" s="34"/>
      <c r="P49" s="96"/>
      <c r="Q49" s="87" t="s">
        <v>329</v>
      </c>
      <c r="R49" s="166" t="s">
        <v>40</v>
      </c>
      <c r="S49" s="159"/>
      <c r="T49" s="159" t="s">
        <v>40</v>
      </c>
      <c r="U49" s="159" t="s">
        <v>40</v>
      </c>
      <c r="V49" s="160"/>
      <c r="W49" s="95"/>
      <c r="X49" s="159" t="s">
        <v>479</v>
      </c>
      <c r="Y49" s="159" t="s">
        <v>531</v>
      </c>
      <c r="Z49" s="159" t="s">
        <v>481</v>
      </c>
      <c r="AA49" s="159" t="s">
        <v>481</v>
      </c>
      <c r="AB49" s="160" t="s">
        <v>482</v>
      </c>
      <c r="AC49" s="98"/>
      <c r="AD49" s="28"/>
    </row>
    <row r="50" spans="1:30" x14ac:dyDescent="0.2">
      <c r="A50" s="31"/>
      <c r="B50" s="93"/>
      <c r="C50" s="87" t="s">
        <v>330</v>
      </c>
      <c r="D50" s="157" t="s">
        <v>40</v>
      </c>
      <c r="E50" s="158"/>
      <c r="F50" s="157" t="s">
        <v>40</v>
      </c>
      <c r="G50" s="157" t="s">
        <v>40</v>
      </c>
      <c r="H50" s="157"/>
      <c r="I50" s="95"/>
      <c r="J50" s="159" t="s">
        <v>479</v>
      </c>
      <c r="K50" s="159" t="s">
        <v>496</v>
      </c>
      <c r="L50" s="159" t="s">
        <v>481</v>
      </c>
      <c r="M50" s="159" t="s">
        <v>481</v>
      </c>
      <c r="N50" s="160" t="s">
        <v>482</v>
      </c>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t="s">
        <v>40</v>
      </c>
      <c r="E51" s="158"/>
      <c r="F51" s="157" t="s">
        <v>40</v>
      </c>
      <c r="G51" s="157" t="s">
        <v>40</v>
      </c>
      <c r="H51" s="157"/>
      <c r="I51" s="95"/>
      <c r="J51" s="159" t="s">
        <v>479</v>
      </c>
      <c r="K51" s="159" t="s">
        <v>498</v>
      </c>
      <c r="L51" s="159" t="s">
        <v>481</v>
      </c>
      <c r="M51" s="159" t="s">
        <v>481</v>
      </c>
      <c r="N51" s="160" t="s">
        <v>482</v>
      </c>
      <c r="O51" s="34"/>
      <c r="P51" s="96"/>
      <c r="Q51" s="87" t="s">
        <v>333</v>
      </c>
      <c r="R51" s="166" t="s">
        <v>40</v>
      </c>
      <c r="S51" s="159"/>
      <c r="T51" s="159" t="s">
        <v>40</v>
      </c>
      <c r="U51" s="159" t="s">
        <v>40</v>
      </c>
      <c r="V51" s="160"/>
      <c r="W51" s="95"/>
      <c r="X51" s="159" t="s">
        <v>479</v>
      </c>
      <c r="Y51" s="159" t="s">
        <v>532</v>
      </c>
      <c r="Z51" s="159" t="s">
        <v>481</v>
      </c>
      <c r="AA51" s="159" t="s">
        <v>481</v>
      </c>
      <c r="AB51" s="160" t="s">
        <v>482</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c r="F53" s="157" t="s">
        <v>40</v>
      </c>
      <c r="G53" s="157" t="s">
        <v>40</v>
      </c>
      <c r="H53" s="157"/>
      <c r="I53" s="95"/>
      <c r="J53" s="159" t="s">
        <v>479</v>
      </c>
      <c r="K53" s="159" t="s">
        <v>499</v>
      </c>
      <c r="L53" s="159" t="s">
        <v>481</v>
      </c>
      <c r="M53" s="159" t="s">
        <v>481</v>
      </c>
      <c r="N53" s="160" t="s">
        <v>482</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479</v>
      </c>
      <c r="K54" s="159" t="s">
        <v>500</v>
      </c>
      <c r="L54" s="159" t="s">
        <v>481</v>
      </c>
      <c r="M54" s="159" t="s">
        <v>481</v>
      </c>
      <c r="N54" s="160" t="s">
        <v>482</v>
      </c>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t="s">
        <v>40</v>
      </c>
      <c r="E55" s="158"/>
      <c r="F55" s="157" t="s">
        <v>40</v>
      </c>
      <c r="G55" s="157" t="s">
        <v>40</v>
      </c>
      <c r="H55" s="157"/>
      <c r="I55" s="95"/>
      <c r="J55" s="159" t="s">
        <v>479</v>
      </c>
      <c r="K55" s="159" t="s">
        <v>501</v>
      </c>
      <c r="L55" s="159" t="s">
        <v>481</v>
      </c>
      <c r="M55" s="159" t="s">
        <v>481</v>
      </c>
      <c r="N55" s="160" t="s">
        <v>482</v>
      </c>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479</v>
      </c>
      <c r="K56" s="159" t="s">
        <v>502</v>
      </c>
      <c r="L56" s="159" t="s">
        <v>481</v>
      </c>
      <c r="M56" s="159" t="s">
        <v>481</v>
      </c>
      <c r="N56" s="160" t="s">
        <v>482</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479</v>
      </c>
      <c r="K62" s="159" t="s">
        <v>503</v>
      </c>
      <c r="L62" s="159" t="s">
        <v>481</v>
      </c>
      <c r="M62" s="159" t="s">
        <v>481</v>
      </c>
      <c r="N62" s="160" t="s">
        <v>482</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c r="F63" s="157" t="s">
        <v>40</v>
      </c>
      <c r="G63" s="157" t="s">
        <v>40</v>
      </c>
      <c r="H63" s="157"/>
      <c r="I63" s="95"/>
      <c r="J63" s="159" t="s">
        <v>479</v>
      </c>
      <c r="K63" s="159" t="s">
        <v>504</v>
      </c>
      <c r="L63" s="159" t="s">
        <v>481</v>
      </c>
      <c r="M63" s="159" t="s">
        <v>481</v>
      </c>
      <c r="N63" s="160" t="s">
        <v>482</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479</v>
      </c>
      <c r="K64" s="159" t="s">
        <v>505</v>
      </c>
      <c r="L64" s="159" t="s">
        <v>481</v>
      </c>
      <c r="M64" s="159" t="s">
        <v>481</v>
      </c>
      <c r="N64" s="160" t="s">
        <v>482</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479</v>
      </c>
      <c r="K65" s="159" t="s">
        <v>506</v>
      </c>
      <c r="L65" s="159" t="s">
        <v>481</v>
      </c>
      <c r="M65" s="159" t="s">
        <v>481</v>
      </c>
      <c r="N65" s="160" t="s">
        <v>482</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479</v>
      </c>
      <c r="K66" s="159" t="s">
        <v>507</v>
      </c>
      <c r="L66" s="159" t="s">
        <v>481</v>
      </c>
      <c r="M66" s="159" t="s">
        <v>481</v>
      </c>
      <c r="N66" s="160" t="s">
        <v>482</v>
      </c>
      <c r="O66" s="34"/>
      <c r="P66" s="96"/>
      <c r="Q66" s="102" t="s">
        <v>361</v>
      </c>
      <c r="R66" s="141"/>
      <c r="S66" s="143">
        <v>0</v>
      </c>
      <c r="T66" s="103"/>
      <c r="U66" s="103"/>
      <c r="V66" s="103" t="s">
        <v>534</v>
      </c>
      <c r="W66" s="104"/>
      <c r="X66" s="103"/>
      <c r="Y66" s="143">
        <v>1.1697384853421592E-2</v>
      </c>
      <c r="Z66" s="103"/>
      <c r="AA66" s="103"/>
      <c r="AB66" s="103" t="s">
        <v>534</v>
      </c>
      <c r="AC66" s="105"/>
      <c r="AD66" s="35"/>
      <c r="AE66" s="36"/>
    </row>
    <row r="67" spans="1:32" ht="12" x14ac:dyDescent="0.25">
      <c r="A67" s="31"/>
      <c r="B67" s="106"/>
      <c r="C67" s="107" t="s">
        <v>362</v>
      </c>
      <c r="D67" s="161" t="s">
        <v>40</v>
      </c>
      <c r="E67" s="162"/>
      <c r="F67" s="163" t="s">
        <v>40</v>
      </c>
      <c r="G67" s="163" t="s">
        <v>40</v>
      </c>
      <c r="H67" s="163"/>
      <c r="I67" s="108"/>
      <c r="J67" s="164" t="s">
        <v>479</v>
      </c>
      <c r="K67" s="164" t="s">
        <v>508</v>
      </c>
      <c r="L67" s="164" t="s">
        <v>481</v>
      </c>
      <c r="M67" s="164" t="s">
        <v>481</v>
      </c>
      <c r="N67" s="165" t="s">
        <v>482</v>
      </c>
      <c r="O67" s="109"/>
      <c r="P67" s="110"/>
      <c r="Q67" s="111" t="s">
        <v>363</v>
      </c>
      <c r="R67" s="142"/>
      <c r="S67" s="144">
        <v>0</v>
      </c>
      <c r="T67" s="112"/>
      <c r="U67" s="112"/>
      <c r="V67" s="112" t="s">
        <v>534</v>
      </c>
      <c r="W67" s="113"/>
      <c r="X67" s="114"/>
      <c r="Y67" s="144">
        <v>1.1082150323361528</v>
      </c>
      <c r="Z67" s="112"/>
      <c r="AA67" s="112"/>
      <c r="AB67" s="112" t="s">
        <v>534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F16A87B5-2944-41A9-A4E1-6A6D97D375F9}"/>
</file>

<file path=customXml/itemProps3.xml><?xml version="1.0" encoding="utf-8"?>
<ds:datastoreItem xmlns:ds="http://schemas.openxmlformats.org/officeDocument/2006/customXml" ds:itemID="{E8586653-F219-43FE-B29E-27FE3F3D1BBD}"/>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1bfd7eeb-7d7e-4a37-8c65-2ba95e547619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0632c164-cf58-42b6-958d-d36454c0b4fa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2026-04-13T09:28:52Z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864500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