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<sst xmlns="http://schemas.openxmlformats.org/spreadsheetml/2006/main" count="1088" uniqueCount="489">
  <si>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</si>
  <si>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</si>
  <si>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</si>
  <si>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</si>
  <si>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</si>
  <si>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</si>
  <si>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</si>
  <si>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</si>
  <si>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</si>
  <si>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</si>
  <si>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</si>
  <si>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</si>
  <si>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</si>
  <si>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</si>
  <si>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</si>
  <si>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</si>
  <si>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</si>
  <si>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</si>
  <si>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</si>
  <si>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</si>
  <si>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</si>
  <si>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</si>
  <si>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</si>
  <si>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</si>
  <si>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</si>
  <si>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</si>
  <si>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</si>
  <si>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</si>
  <si>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</si>
  <si>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</si>
  <si>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</si>
  <si>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</si>
  <si>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</si>
  <si>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</si>
  <si>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</si>
  <si>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</si>
  <si>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</si>
  <si>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</si>
  <si>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</si>
  <si>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</si>
  <si>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</si>
  <si>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</si>
  <si>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</si>
  <si>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</si>
  <si>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</si>
  <si>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</si>
  <si>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</si>
  <si>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</si>
  <si>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</si>
  <si>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</si>
  <si>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</si>
  <si>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</si>
  <si>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</si>
  <si>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</si>
  <si>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</si>
  <si>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</si>
  <si>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</si>
  <si>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</si>
  <si>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</si>
  <si>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</si>
  <si>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</si>
  <si>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</si>
  <si>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</si>
  <si>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</si>
  <si>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</si>
  <si>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</si>
  <si>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</si>
  <si>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</si>
  <si>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</si>
  <si>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</si>
  <si>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</si>
  <si>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</si>
  <si>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</si>
  <si>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</si>
  <si>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</si>
  <si>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</si>
  <si>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</si>
  <si>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</si>
  <si>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</si>
  <si>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</si>
  <si>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</si>
  <si>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</si>
  <si>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</si>
  <si>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</si>
  <si>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</si>
  <si>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</si>
  <si>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</si>
  <si>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</si>
  <si>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</si>
  <si>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</si>
  <si>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</si>
  <si>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</si>
  <si>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</si>
  <si>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</si>
  <si>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</si>
  <si>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</si>
  <si>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</si>
  <si>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</si>
  <si>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</si>
  <si>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</si>
  <si>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</si>
  <si>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</si>
  <si>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</si>
  <si>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</si>
  <si>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</si>
  <si>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</si>
  <si>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</si>
  <si>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</si>
  <si>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</si>
  <si>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</si>
  <si>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</si>
  <si>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</si>
  <si>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</si>
  <si>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</si>
  <si>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</si>
  <si>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</si>
  <si>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</si>
  <si>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</si>
  <si>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</si>
  <si>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</si>
  <si>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</si>
  <si>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</si>
  <si>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</si>
  <si>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</si>
  <si>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</si>
  <si>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</si>
  <si>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</si>
  <si>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</si>
  <si>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</si>
  <si>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</si>
  <si>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</si>
  <si>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</si>
  <si>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</si>
  <si>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</si>
  <si>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</si>
  <si>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</si>
  <si>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</si>
  <si>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</si>
  <si>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</si>
  <si>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</si>
  <si>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</si>
  <si>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</si>
  <si>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</si>
  <si>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</si>
  <si>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</si>
  <si>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</si>
  <si>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</si>
  <si>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</si>
  <si>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</si>
  <si>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</si>
  <si>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</si>
  <si>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</si>
  <si>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</si>
  <si>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</si>
  <si>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</si>
  <si>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</si>
  <si>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</si>
  <si>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</si>
  <si>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</si>
  <si>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</si>
  <si>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</si>
  <si>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</si>
  <si>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</si>
  <si>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</si>
  <si>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</si>
  <si>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</si>
  <si>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</si>
  <si>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</si>
  <si>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</si>
  <si>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</si>
  <si>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</si>
  <si>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</si>
  <si>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</si>
  <si>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</si>
  <si>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</si>
  <si>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</si>
  <si>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</si>
  <si>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</si>
  <si>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</si>
  <si>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</si>
  <si>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</si>
  <si>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</si>
  <si>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</si>
  <si>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</si>
  <si>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</si>
  <si>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</si>
  <si>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</si>
  <si>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</si>
  <si>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</si>
  <si>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</si>
  <si>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</si>
  <si>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</si>
  <si>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</si>
  <si>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</si>
  <si>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</si>
  <si>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</si>
  <si>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</si>
  <si>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</si>
  <si>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</si>
  <si>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</si>
  <si>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</si>
  <si>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</si>
  <si>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</si>
  <si>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</si>
  <si>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</si>
  <si>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</si>
  <si>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</si>
  <si>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</si>
  <si>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</si>
  <si>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</si>
  <si>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</si>
  <si>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</si>
  <si>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</si>
  <si>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</si>
  <si>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</si>
  <si>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</si>
  <si>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</si>
  <si>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</si>
  <si>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</si>
  <si>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</si>
  <si>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</si>
  <si>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</si>
  <si>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</si>
  <si>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</si>
  <si>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</si>
  <si>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</si>
  <si>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</si>
  <si>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</si>
  <si>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</si>
  <si>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</si>
  <si>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</si>
  <si>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</si>
  <si>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</si>
  <si>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</si>
  <si>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</si>
  <si>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</si>
  <si>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</si>
  <si>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</si>
  <si>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</si>
  <si>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</si>
  <si>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</si>
  <si>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</si>
  <si>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</si>
  <si>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</si>
  <si>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</si>
  <si>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</si>
  <si>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</si>
  <si>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</si>
  <si>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</si>
  <si>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</si>
  <si>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</si>
  <si>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</si>
  <si>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</si>
  <si>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</si>
  <si>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</si>
  <si>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</si>
  <si>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</si>
  <si>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</si>
  <si>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</si>
  <si>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</si>
  <si>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</si>
  <si>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</si>
  <si>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</si>
  <si>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</si>
  <si>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</si>
  <si>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</si>
  <si>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</si>
  <si>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</si>
  <si>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</si>
  <si>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</si>
  <si>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</si>
  <si>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</si>
  <si>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</si>
  <si>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</si>
  <si>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</si>
  <si>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</si>
  <si>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</si>
  <si>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</si>
  <si>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</si>
  <si>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</si>
  <si>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</si>
  <si>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</si>
  <si>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</si>
  <si>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</si>
  <si>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</si>
  <si>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</si>
  <si>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</si>
  <si>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</si>
  <si>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</si>
  <si>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</si>
  <si>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</si>
  <si>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</si>
  <si>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</si>
  <si>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</si>
  <si>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</si>
  <si>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</si>
  <si>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</si>
  <si>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</si>
  <si>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</si>
  <si>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</si>
  <si>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</si>
  <si>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</si>
  <si>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</si>
  <si>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</si>
  <si>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</si>
  <si>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</si>
  <si>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</si>
  <si>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</si>
  <si>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</si>
  <si>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</si>
  <si>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</si>
  <si>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</si>
  <si>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</si>
  <si>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</si>
  <si>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</si>
  <si>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</si>
  <si>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</si>
  <si>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</si>
  <si>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</si>
  <si>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</si>
  <si>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</si>
  <si>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</si>
  <si>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</si>
  <si>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</si>
  <si>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</si>
  <si>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</si>
  <si>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</si>
  <si>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</si>
  <si>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</si>
  <si>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</si>
  <si>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</si>
  <si>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</si>
  <si>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</si>
  <si>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</si>
  <si>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</si>
  <si>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</si>
  <si>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</si>
  <si>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</si>
  <si>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</si>
  <si>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</si>
  <si>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</si>
  <si>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</si>
  <si>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</si>
  <si>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</si>
  <si>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</si>
  <si>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</si>
  <si>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</si>
  <si>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</si>
  <si>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</si>
  <si>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</si>
  <si>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</si>
  <si>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</si>
  <si>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</si>
  <si>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</si>
  <si>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</si>
  <si>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</si>
  <si>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</si>
  <si>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</si>
  <si>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</si>
  <si>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</si>
  <si>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</si>
  <si>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</si>
  <si>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</si>
  <si>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</si>
  <si>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</si>
  <si>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</si>
  <si>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</si>
  <si>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</si>
  <si>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</si>
  <si>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</si>
  <si>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</si>
  <si>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</si>
  <si>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</si>
  <si>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</si>
  <si>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</si>
  <si>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</si>
  <si>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</si>
  <si>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</si>
  <si>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</si>
  <si>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</si>
  <si>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</si>
  <si>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</si>
  <si>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</si>
  <si>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</si>
  <si>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</si>
  <si>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</si>
  <si>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</si>
  <si>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</si>
  <si>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</si>
  <si>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</si>
  <si>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</si>
  <si>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</si>
  <si>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</si>
  <si>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</si>
  <si>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7A13</t>
  </si>
  <si>
    <t>Sea Disposal Packs (Concrete Lined Drums)</t>
  </si>
  <si>
    <t>Ministry of Defence (MOD)</t>
  </si>
  <si>
    <t>AWE plc</t>
  </si>
  <si>
    <t>ILW</t>
  </si>
  <si>
    <t xml:space="preserve">There will no increase in waste activity. Concrete lined drums are no longer being created. Total number of packs is 743.
</t>
  </si>
  <si>
    <t>The waste stream represents part of the 1983 sea disposal consignment. Wastes were generated from AWE operations of that period, e.g. glovebox and reactor wastes.</t>
  </si>
  <si>
    <t>The drums are likely to suffer some corrosion in storage so will need to be handled with care/appropriately when transferred/moved. The actual waste component of these packages is in the mild steel drum that is surrounded by an over sheaf of concrete.</t>
  </si>
  <si>
    <t>Highly likely all Concrete Lined Drums will be overpacked on site and dispatched directly to the GDF.</t>
  </si>
  <si>
    <t>The drums have not been subjected to modern standard assay, so the activity remains uncertain.</t>
  </si>
  <si>
    <t>Not yet determined</t>
  </si>
  <si>
    <t>Neutral</t>
  </si>
  <si>
    <t>Miscellaneous ILW, including metal (4.42%), organic (4.73%), ceramic (0.55%), vermiculite (0.30%) and cement (90.00%).</t>
  </si>
  <si>
    <t>NE</t>
  </si>
  <si>
    <t>= 0.72</t>
  </si>
  <si>
    <t>Contained within filters</t>
  </si>
  <si>
    <t>TR</t>
  </si>
  <si>
    <t>= 0</t>
  </si>
  <si>
    <t>Present as a contaminant only</t>
  </si>
  <si>
    <t>= 3.7</t>
  </si>
  <si>
    <t>Mixed metals (3.7%)</t>
  </si>
  <si>
    <t>= 1.2</t>
  </si>
  <si>
    <t>= 1.1</t>
  </si>
  <si>
    <t>= 0.05</t>
  </si>
  <si>
    <t>= 1.9</t>
  </si>
  <si>
    <t>PVC</t>
  </si>
  <si>
    <t>= 1.6</t>
  </si>
  <si>
    <t>= 0.30</t>
  </si>
  <si>
    <t>Vermiculite (debris in filters)</t>
  </si>
  <si>
    <t>= 90.0</t>
  </si>
  <si>
    <t>= 0.55</t>
  </si>
  <si>
    <t xml:space="preserve"> 0</t>
  </si>
  <si>
    <t>P</t>
  </si>
  <si>
    <t>PVC present in halogenated plastics.</t>
  </si>
  <si>
    <t>&lt; 1ppm caesium</t>
  </si>
  <si>
    <t>The waste contains no organic complexing agents.</t>
  </si>
  <si>
    <t>Steel is present as drum reinforcement and lead is utilised in the package design.</t>
  </si>
  <si>
    <t>Off-site</t>
  </si>
  <si>
    <t>= 100.0</t>
  </si>
  <si>
    <t>= 476.5</t>
  </si>
  <si>
    <t>1.00</t>
  </si>
  <si>
    <t>1.4.2025 - 31.3.2080</t>
  </si>
  <si>
    <t>3 m³ box (side lifting)</t>
  </si>
  <si>
    <t xml:space="preserve"> 100.0</t>
  </si>
  <si>
    <t>HT and HTO diffused present in waste stream. Small amount of organically bound tritium may be present in solid form</t>
  </si>
  <si>
    <t>Not present in waste stream</t>
  </si>
  <si>
    <t>Only daughter products present from uranium in this waste stream. Oxide form</t>
  </si>
  <si>
    <t>Present as metal or metal oxide</t>
  </si>
  <si>
    <t>Np-237 present in waste stream as oxide form from daughter product of Am-241 alpha decay.</t>
  </si>
  <si>
    <t>The density of the drummed waste varies from 1.282 t/m3, to 2.74 t/m3, but the weighted average density of the waste is 1.473 t/m3.</t>
  </si>
  <si>
    <t>These waste packages are being stored pending final disposal. Note that volumes will change, and waste will be re-assayed and recharacterised.</t>
  </si>
  <si>
    <t>The activity arises from plutonium, uranium, tritium and through the activiation of materials in neutron fluxes/fields.
It is believed a high percentage of the Concrete Lined Drums may fall within the LLW category, potentially consider changing this waste stream to LLW. However, at present specific details are unknown and BAT options have not been optioned.</t>
  </si>
  <si>
    <t xml:space="preserve">The activity values and uncertainties have been amended to reflect the actual assay figures reported circa May 1983/4/5. All figures have been decay corrected using figures corrected at the date of assay measurement. Therefore the decay corrected figures are different to the figures reported in the 2022 UK RWI.
</t>
  </si>
  <si>
    <t>Activity determination was conducted by a variety of analytical techniques such as low resolution gamma spectroscopy monitoring, passive neutron coincidence counting (PNCC) and liquid scintillation counting.</t>
  </si>
  <si>
    <t>=</t>
  </si>
  <si>
    <t>1.5</t>
  </si>
  <si>
    <t>~ 2.0</t>
  </si>
  <si>
    <t>~</t>
  </si>
  <si>
    <t>2.94E-04</t>
  </si>
  <si>
    <t>B</t>
  </si>
  <si>
    <t>2</t>
  </si>
  <si>
    <t>&lt;</t>
  </si>
  <si>
    <t>1.03E-03</t>
  </si>
  <si>
    <t>1.07E-03</t>
  </si>
  <si>
    <t>1.05E-10</t>
  </si>
  <si>
    <t>1.01E-10</t>
  </si>
  <si>
    <t>1.18E-09</t>
  </si>
  <si>
    <t>3.99E-17</t>
  </si>
  <si>
    <t>3.25E-10</t>
  </si>
  <si>
    <t>6.41E-16</t>
  </si>
  <si>
    <t>1.19E-09</t>
  </si>
  <si>
    <t>1.17E-09</t>
  </si>
  <si>
    <t>5.89E-16</t>
  </si>
  <si>
    <t>4.01E-17</t>
  </si>
  <si>
    <t>3.59E-08</t>
  </si>
  <si>
    <t>7.98E-16</t>
  </si>
  <si>
    <t>4.87E-07</t>
  </si>
  <si>
    <t>2.65E-09</t>
  </si>
  <si>
    <t>5.32E-10</t>
  </si>
  <si>
    <t>3.73E-14</t>
  </si>
  <si>
    <t>9.30E-05</t>
  </si>
  <si>
    <t>2.89E-06</t>
  </si>
  <si>
    <t>3.86E-07</t>
  </si>
  <si>
    <t>5.34E-10</t>
  </si>
  <si>
    <t>1.72E-04</t>
  </si>
  <si>
    <t>6.16E-03</t>
  </si>
  <si>
    <t>1.64E-03</t>
  </si>
  <si>
    <t>2.81E-04</t>
  </si>
  <si>
    <t>2.22E-03</t>
  </si>
  <si>
    <t>5.86E-05</t>
  </si>
  <si>
    <t>AWE Aldermaston</t>
  </si>
  <si>
    <t>Encapsulated waste in a concrete lined drum.</t>
  </si>
  <si>
    <t>0.0</t>
  </si>
  <si>
    <t>476.5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</si>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</sst>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484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433</v>
      </c>
      <c r="J14" s="251"/>
      <c r="K14" s="180"/>
      <c r="L14" s="306"/>
      <c r="N14" s="227"/>
      <c r="O14" s="228"/>
      <c r="P14" s="169"/>
    </row>
    <row r="15" spans="1:19" s="6" customFormat="1" ht="12.75" customHeight="1" x14ac:dyDescent="0.25">
      <c r="A15" s="253" t="s">
        <v>392</v>
      </c>
      <c r="B15" s="253"/>
      <c r="C15" s="9"/>
      <c r="D15" s="252" t="s">
        <v>435</v>
      </c>
      <c r="E15" s="253"/>
      <c r="F15" s="253"/>
      <c r="G15" s="253"/>
      <c r="H15" s="254"/>
      <c r="I15" s="250" t="s">
        <v>411</v>
      </c>
      <c r="J15" s="251"/>
      <c r="K15" s="180"/>
      <c r="L15" s="306"/>
      <c r="N15" s="191"/>
      <c r="O15" s="181"/>
      <c r="P15" s="170"/>
    </row>
    <row r="16" spans="1:19" s="6" customFormat="1" ht="12.75" hidden="1" customHeight="1" x14ac:dyDescent="0.25">
      <c r="A16" s="253"/>
      <c r="B16" s="253"/>
      <c r="C16" s="9"/>
      <c r="D16" s="252"/>
      <c r="E16" s="253"/>
      <c r="F16" s="253"/>
      <c r="G16" s="253"/>
      <c r="H16" s="254"/>
      <c r="I16" s="250"/>
      <c r="J16" s="251"/>
      <c r="N16" s="191"/>
      <c r="O16" s="181"/>
      <c r="P16" s="170"/>
    </row>
    <row r="17" spans="1:16" s="6" customFormat="1" ht="12.75" hidden="1" customHeight="1" x14ac:dyDescent="0.25">
      <c r="A17" s="253"/>
      <c r="B17" s="253"/>
      <c r="C17" s="9"/>
      <c r="D17" s="252"/>
      <c r="E17" s="253"/>
      <c r="F17" s="253"/>
      <c r="G17" s="253"/>
      <c r="H17" s="254"/>
      <c r="I17" s="250"/>
      <c r="J17" s="251"/>
      <c r="N17" s="191"/>
      <c r="O17" s="181"/>
      <c r="P17" s="170"/>
    </row>
    <row r="18" spans="1:16" s="6" customFormat="1" ht="12.75" hidden="1" customHeight="1" x14ac:dyDescent="0.25">
      <c r="A18" s="253"/>
      <c r="B18" s="253"/>
      <c r="C18" s="9"/>
      <c r="D18" s="252"/>
      <c r="E18" s="253"/>
      <c r="F18" s="253"/>
      <c r="G18" s="253"/>
      <c r="H18" s="254"/>
      <c r="I18" s="250"/>
      <c r="J18" s="251"/>
      <c r="N18" s="180"/>
      <c r="O18" s="181"/>
      <c r="P18" s="170"/>
    </row>
    <row r="19" spans="1:16" s="6" customFormat="1" ht="12.75" hidden="1" customHeight="1" x14ac:dyDescent="0.25">
      <c r="A19" s="253"/>
      <c r="B19" s="253"/>
      <c r="C19" s="9"/>
      <c r="D19" s="252"/>
      <c r="E19" s="253"/>
      <c r="F19" s="253"/>
      <c r="G19" s="253"/>
      <c r="H19" s="254"/>
      <c r="I19" s="250"/>
      <c r="J19" s="251"/>
      <c r="N19" s="180"/>
      <c r="O19" s="181"/>
      <c r="P19" s="170"/>
    </row>
    <row r="20" spans="1:16" s="6" customFormat="1" ht="12.75" hidden="1" customHeight="1" x14ac:dyDescent="0.25">
      <c r="A20" s="253"/>
      <c r="B20" s="253"/>
      <c r="C20" s="9"/>
      <c r="D20" s="252"/>
      <c r="E20" s="253"/>
      <c r="F20" s="253"/>
      <c r="G20" s="253"/>
      <c r="H20" s="254"/>
      <c r="I20" s="250"/>
      <c r="J20" s="251"/>
      <c r="N20" s="180"/>
      <c r="O20" s="181"/>
      <c r="P20" s="170"/>
    </row>
    <row r="21" spans="1:16" s="6" customFormat="1" ht="12.75" hidden="1" customHeight="1" x14ac:dyDescent="0.25">
      <c r="A21" s="253"/>
      <c r="B21" s="253"/>
      <c r="C21" s="9"/>
      <c r="D21" s="252"/>
      <c r="E21" s="253"/>
      <c r="F21" s="253"/>
      <c r="G21" s="253"/>
      <c r="H21" s="254"/>
      <c r="I21" s="250"/>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c r="E110" s="243"/>
      <c r="F110" s="243"/>
      <c r="G110" s="243"/>
      <c r="H110" s="244"/>
      <c r="I110" s="248"/>
      <c r="J110" s="249"/>
      <c r="K110" s="180"/>
      <c r="L110" s="306"/>
      <c r="N110" s="229"/>
      <c r="O110" s="230"/>
      <c r="P110" s="171"/>
    </row>
    <row r="111" spans="1:16" s="6" customFormat="1" ht="12.75" customHeight="1" x14ac:dyDescent="0.25">
      <c r="A111" s="226" t="s">
        <v>13</v>
      </c>
      <c r="B111" s="226"/>
      <c r="D111" s="186"/>
      <c r="E111" s="186"/>
      <c r="F111" s="186"/>
      <c r="G111" s="186"/>
      <c r="H111" s="186"/>
      <c r="I111" s="231" t="s">
        <v>486</v>
      </c>
      <c r="J111" s="232"/>
      <c r="N111" s="231"/>
      <c r="O111" s="232"/>
      <c r="P111" s="167"/>
    </row>
    <row r="112" spans="1:16" s="6" customFormat="1" ht="12.75" customHeight="1" x14ac:dyDescent="0.25">
      <c r="A112" s="226" t="s">
        <v>14</v>
      </c>
      <c r="B112" s="226"/>
      <c r="F112" s="9"/>
      <c r="I112" s="351" t="s">
        <v>487</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434</v>
      </c>
      <c r="J119" s="258" t="s">
        <v>23</v>
      </c>
      <c r="K119" s="258"/>
      <c r="L119" s="54" t="s">
        <v>22</v>
      </c>
      <c r="M119" s="178" t="s">
        <v>389</v>
      </c>
      <c r="N119" s="13"/>
      <c r="P119" s="47"/>
      <c r="Q119" s="16"/>
    </row>
    <row r="120" spans="1:19" s="12" customFormat="1" ht="12.75" customHeight="1" x14ac:dyDescent="0.25">
      <c r="A120" s="202"/>
      <c r="B120" s="202"/>
      <c r="D120" s="258" t="s">
        <v>24</v>
      </c>
      <c r="E120" s="258"/>
      <c r="F120" s="258"/>
      <c r="G120" s="54" t="s">
        <v>22</v>
      </c>
      <c r="H120" s="178" t="s">
        <v>434</v>
      </c>
      <c r="J120" s="258" t="s">
        <v>25</v>
      </c>
      <c r="K120" s="258"/>
      <c r="L120" s="54" t="s">
        <v>22</v>
      </c>
      <c r="M120" s="178"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485</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448</v>
      </c>
      <c r="E130" s="201" t="s">
        <v>449</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443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430</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407</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408</v>
      </c>
      <c r="K146" s="233" t="s">
        <v>409</v>
      </c>
      <c r="L146" s="234"/>
      <c r="M146" s="234"/>
      <c r="N146" s="234"/>
      <c r="O146" s="234"/>
      <c r="P146" s="235"/>
      <c r="Q146" s="129"/>
    </row>
    <row r="147" spans="1:17" s="6" customFormat="1" ht="12" customHeight="1" x14ac:dyDescent="0.25">
      <c r="D147" s="259" t="s">
        <v>44</v>
      </c>
      <c r="E147" s="260"/>
      <c r="F147" s="260"/>
      <c r="G147" s="260"/>
      <c r="H147" s="260"/>
      <c r="I147" s="261"/>
      <c r="J147" s="148" t="s">
        <v>410</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411</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411</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407</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411</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411</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411</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407</v>
      </c>
      <c r="K154" s="233" t="s">
        <v>412</v>
      </c>
      <c r="L154" s="234"/>
      <c r="M154" s="234"/>
      <c r="N154" s="234"/>
      <c r="O154" s="234"/>
      <c r="P154" s="235"/>
      <c r="Q154" s="148"/>
    </row>
    <row r="155" spans="1:17" s="6" customFormat="1" ht="12" customHeight="1" x14ac:dyDescent="0.25">
      <c r="D155" s="259" t="s">
        <v>52</v>
      </c>
      <c r="E155" s="260"/>
      <c r="F155" s="260"/>
      <c r="G155" s="260"/>
      <c r="H155" s="260"/>
      <c r="I155" s="261"/>
      <c r="J155" s="148" t="s">
        <v>411</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411</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413</v>
      </c>
      <c r="K157" s="237" t="s">
        <v>414</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415</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416</v>
      </c>
      <c r="K162" s="233" t="s">
        <v>409</v>
      </c>
      <c r="L162" s="234"/>
      <c r="M162" s="234"/>
      <c r="N162" s="234"/>
      <c r="O162" s="234"/>
      <c r="P162" s="235"/>
      <c r="Q162" s="129"/>
    </row>
    <row r="163" spans="4:17" s="6" customFormat="1" ht="12" customHeight="1" x14ac:dyDescent="0.25">
      <c r="D163" s="270" t="s">
        <v>59</v>
      </c>
      <c r="E163" s="271"/>
      <c r="F163" s="271"/>
      <c r="G163" s="271"/>
      <c r="H163" s="271"/>
      <c r="I163" s="272"/>
      <c r="J163" s="148" t="s">
        <v>417</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418</v>
      </c>
      <c r="K164" s="233" t="s">
        <v>419</v>
      </c>
      <c r="L164" s="234"/>
      <c r="M164" s="234"/>
      <c r="N164" s="234"/>
      <c r="O164" s="234"/>
      <c r="P164" s="235"/>
      <c r="Q164" s="148"/>
    </row>
    <row r="165" spans="4:17" s="6" customFormat="1" ht="12" customHeight="1" x14ac:dyDescent="0.25">
      <c r="D165" s="265" t="s">
        <v>61</v>
      </c>
      <c r="E165" s="226"/>
      <c r="F165" s="226"/>
      <c r="G165" s="226"/>
      <c r="H165" s="226"/>
      <c r="I165" s="266"/>
      <c r="J165" s="148" t="s">
        <v>417</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417</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411</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410</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420</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420</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411</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411</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411</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411</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407</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407</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411</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411</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411</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411</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411</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407</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421</v>
      </c>
      <c r="K186" s="233" t="s">
        <v>422</v>
      </c>
      <c r="L186" s="234"/>
      <c r="M186" s="234"/>
      <c r="N186" s="234"/>
      <c r="O186" s="234"/>
      <c r="P186" s="235"/>
      <c r="Q186" s="129"/>
    </row>
    <row r="187" spans="1:17" s="6" customFormat="1" ht="12" customHeight="1" x14ac:dyDescent="0.25">
      <c r="D187" s="185" t="s">
        <v>81</v>
      </c>
      <c r="E187" s="186"/>
      <c r="F187" s="186"/>
      <c r="G187" s="186"/>
      <c r="H187" s="186"/>
      <c r="I187" s="187"/>
      <c r="J187" s="148" t="s">
        <v>423</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411</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424</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411</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411</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410</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410</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410</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410</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411</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411</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411</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407</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407</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407</v>
      </c>
      <c r="K205" s="233" t="s">
        <v>389</v>
      </c>
      <c r="L205" s="234"/>
      <c r="M205" s="234"/>
      <c r="N205" s="234"/>
      <c r="O205" s="234"/>
      <c r="P205" s="235"/>
      <c r="Q205" s="19"/>
    </row>
    <row r="206" spans="1:17" s="6" customFormat="1" ht="12" customHeight="1" x14ac:dyDescent="0.25">
      <c r="D206" s="185" t="s">
        <v>97</v>
      </c>
      <c r="E206" s="186"/>
      <c r="F206" s="186"/>
      <c r="G206" s="186"/>
      <c r="H206" s="186"/>
      <c r="I206" s="187"/>
      <c r="J206" s="129" t="s">
        <v>407</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407</v>
      </c>
      <c r="K207" s="233" t="s">
        <v>389</v>
      </c>
      <c r="L207" s="234"/>
      <c r="M207" s="234"/>
      <c r="N207" s="234"/>
      <c r="O207" s="234"/>
      <c r="P207" s="235"/>
    </row>
    <row r="208" spans="1:17" s="6" customFormat="1" ht="12" customHeight="1" x14ac:dyDescent="0.25">
      <c r="D208" s="185" t="s">
        <v>99</v>
      </c>
      <c r="E208" s="186"/>
      <c r="F208" s="186"/>
      <c r="G208" s="186"/>
      <c r="H208" s="186"/>
      <c r="I208" s="187"/>
      <c r="J208" s="148" t="s">
        <v>407</v>
      </c>
      <c r="K208" s="233" t="s">
        <v>389</v>
      </c>
      <c r="L208" s="234"/>
      <c r="M208" s="234"/>
      <c r="N208" s="234"/>
      <c r="O208" s="234"/>
      <c r="P208" s="235"/>
    </row>
    <row r="209" spans="1:17" s="6" customFormat="1" ht="12" customHeight="1" x14ac:dyDescent="0.25">
      <c r="D209" s="185" t="s">
        <v>100</v>
      </c>
      <c r="E209" s="186"/>
      <c r="F209" s="186"/>
      <c r="G209" s="186"/>
      <c r="H209" s="186"/>
      <c r="I209" s="187"/>
      <c r="J209" s="148" t="s">
        <v>407</v>
      </c>
      <c r="K209" s="233" t="s">
        <v>389</v>
      </c>
      <c r="L209" s="234"/>
      <c r="M209" s="234"/>
      <c r="N209" s="234"/>
      <c r="O209" s="234"/>
      <c r="P209" s="235"/>
    </row>
    <row r="210" spans="1:17" s="6" customFormat="1" ht="12" customHeight="1" x14ac:dyDescent="0.25">
      <c r="D210" s="185" t="s">
        <v>101</v>
      </c>
      <c r="E210" s="186"/>
      <c r="F210" s="186"/>
      <c r="G210" s="186"/>
      <c r="H210" s="186"/>
      <c r="I210" s="187"/>
      <c r="J210" s="148" t="s">
        <v>407</v>
      </c>
      <c r="K210" s="233" t="s">
        <v>389</v>
      </c>
      <c r="L210" s="234"/>
      <c r="M210" s="234"/>
      <c r="N210" s="234"/>
      <c r="O210" s="234"/>
      <c r="P210" s="235"/>
    </row>
    <row r="211" spans="1:17" s="6" customFormat="1" ht="12" customHeight="1" x14ac:dyDescent="0.25">
      <c r="D211" s="185" t="s">
        <v>102</v>
      </c>
      <c r="E211" s="186"/>
      <c r="F211" s="186"/>
      <c r="G211" s="186"/>
      <c r="H211" s="186"/>
      <c r="I211" s="187"/>
      <c r="J211" s="148" t="s">
        <v>407</v>
      </c>
      <c r="K211" s="233" t="s">
        <v>389</v>
      </c>
      <c r="L211" s="234"/>
      <c r="M211" s="234"/>
      <c r="N211" s="234"/>
      <c r="O211" s="234"/>
      <c r="P211" s="235"/>
    </row>
    <row r="212" spans="1:17" s="6" customFormat="1" ht="12" customHeight="1" x14ac:dyDescent="0.25">
      <c r="D212" s="203" t="s">
        <v>103</v>
      </c>
      <c r="E212" s="204"/>
      <c r="F212" s="204"/>
      <c r="G212" s="204"/>
      <c r="H212" s="204"/>
      <c r="I212" s="205"/>
      <c r="J212" s="172" t="s">
        <v>407</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425</v>
      </c>
      <c r="K216" s="276" t="s">
        <v>389</v>
      </c>
      <c r="L216" s="277"/>
      <c r="M216" s="277"/>
      <c r="N216" s="277"/>
      <c r="O216" s="277"/>
      <c r="P216" s="278"/>
    </row>
    <row r="217" spans="1:17" s="6" customFormat="1" ht="12" customHeight="1" x14ac:dyDescent="0.25">
      <c r="D217" s="185" t="s">
        <v>106</v>
      </c>
      <c r="E217" s="186"/>
      <c r="F217" s="186"/>
      <c r="G217" s="186"/>
      <c r="H217" s="186"/>
      <c r="I217" s="187"/>
      <c r="J217" s="148" t="s">
        <v>425</v>
      </c>
      <c r="K217" s="233" t="s">
        <v>389</v>
      </c>
      <c r="L217" s="234"/>
      <c r="M217" s="234"/>
      <c r="N217" s="234"/>
      <c r="O217" s="234"/>
      <c r="P217" s="235"/>
    </row>
    <row r="218" spans="1:17" s="6" customFormat="1" ht="12" customHeight="1" x14ac:dyDescent="0.25">
      <c r="D218" s="185" t="s">
        <v>107</v>
      </c>
      <c r="E218" s="186"/>
      <c r="F218" s="186"/>
      <c r="G218" s="186"/>
      <c r="H218" s="186"/>
      <c r="I218" s="187"/>
      <c r="J218" s="148" t="s">
        <v>425</v>
      </c>
      <c r="K218" s="233" t="s">
        <v>389</v>
      </c>
      <c r="L218" s="234"/>
      <c r="M218" s="234"/>
      <c r="N218" s="234"/>
      <c r="O218" s="234"/>
      <c r="P218" s="235"/>
    </row>
    <row r="219" spans="1:17" s="6" customFormat="1" ht="12" customHeight="1" x14ac:dyDescent="0.25">
      <c r="D219" s="185" t="s">
        <v>108</v>
      </c>
      <c r="E219" s="186"/>
      <c r="F219" s="186"/>
      <c r="G219" s="186"/>
      <c r="H219" s="186"/>
      <c r="I219" s="187"/>
      <c r="J219" s="148" t="s">
        <v>425</v>
      </c>
      <c r="K219" s="233" t="s">
        <v>389</v>
      </c>
      <c r="L219" s="234"/>
      <c r="M219" s="234"/>
      <c r="N219" s="234"/>
      <c r="O219" s="234"/>
      <c r="P219" s="235"/>
    </row>
    <row r="220" spans="1:17" s="6" customFormat="1" ht="12" customHeight="1" x14ac:dyDescent="0.25">
      <c r="D220" s="185" t="s">
        <v>109</v>
      </c>
      <c r="E220" s="186"/>
      <c r="F220" s="186"/>
      <c r="G220" s="186"/>
      <c r="H220" s="186"/>
      <c r="I220" s="187"/>
      <c r="J220" s="148" t="s">
        <v>425</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425</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425</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425</v>
      </c>
      <c r="K223" s="233" t="s">
        <v>389</v>
      </c>
      <c r="L223" s="234"/>
      <c r="M223" s="234"/>
      <c r="N223" s="234"/>
      <c r="O223" s="234"/>
      <c r="P223" s="235"/>
    </row>
    <row r="224" spans="1:17" s="6" customFormat="1" ht="12" customHeight="1" x14ac:dyDescent="0.25">
      <c r="D224" s="182" t="s">
        <v>113</v>
      </c>
      <c r="E224" s="183"/>
      <c r="F224" s="183"/>
      <c r="G224" s="183"/>
      <c r="H224" s="183"/>
      <c r="I224" s="184"/>
      <c r="J224" s="148" t="s">
        <v>425</v>
      </c>
      <c r="K224" s="233" t="s">
        <v>389</v>
      </c>
      <c r="L224" s="234"/>
      <c r="M224" s="234"/>
      <c r="N224" s="234"/>
      <c r="O224" s="234"/>
      <c r="P224" s="235"/>
    </row>
    <row r="225" spans="1:17" s="6" customFormat="1" ht="12" customHeight="1" x14ac:dyDescent="0.25">
      <c r="D225" s="185" t="s">
        <v>114</v>
      </c>
      <c r="E225" s="186"/>
      <c r="F225" s="186"/>
      <c r="G225" s="186"/>
      <c r="H225" s="186"/>
      <c r="I225" s="187"/>
      <c r="J225" s="148" t="s">
        <v>425</v>
      </c>
      <c r="K225" s="233" t="s">
        <v>389</v>
      </c>
      <c r="L225" s="234"/>
      <c r="M225" s="234"/>
      <c r="N225" s="234"/>
      <c r="O225" s="234"/>
      <c r="P225" s="235"/>
    </row>
    <row r="226" spans="1:17" s="6" customFormat="1" ht="12" customHeight="1" x14ac:dyDescent="0.25">
      <c r="D226" s="185" t="s">
        <v>115</v>
      </c>
      <c r="E226" s="186"/>
      <c r="F226" s="186"/>
      <c r="G226" s="186"/>
      <c r="H226" s="186"/>
      <c r="I226" s="187"/>
      <c r="J226" s="148" t="s">
        <v>425</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425</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425</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425</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425</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411</v>
      </c>
      <c r="K234" s="276" t="s">
        <v>389</v>
      </c>
      <c r="L234" s="277"/>
      <c r="M234" s="277"/>
      <c r="N234" s="277"/>
      <c r="O234" s="277"/>
      <c r="P234" s="278"/>
    </row>
    <row r="235" spans="1:17" s="6" customFormat="1" ht="12" customHeight="1" x14ac:dyDescent="0.25">
      <c r="D235" s="185" t="s">
        <v>122</v>
      </c>
      <c r="E235" s="186"/>
      <c r="F235" s="186"/>
      <c r="G235" s="186"/>
      <c r="H235" s="186"/>
      <c r="I235" s="187"/>
      <c r="J235" s="174" t="s">
        <v>411</v>
      </c>
      <c r="K235" s="233" t="s">
        <v>389</v>
      </c>
      <c r="L235" s="234"/>
      <c r="M235" s="234"/>
      <c r="N235" s="234"/>
      <c r="O235" s="234"/>
      <c r="P235" s="235"/>
    </row>
    <row r="236" spans="1:17" s="6" customFormat="1" ht="12" customHeight="1" x14ac:dyDescent="0.25">
      <c r="D236" s="185" t="s">
        <v>123</v>
      </c>
      <c r="E236" s="186"/>
      <c r="F236" s="186"/>
      <c r="G236" s="186"/>
      <c r="H236" s="186"/>
      <c r="I236" s="187"/>
      <c r="J236" s="174" t="s">
        <v>411</v>
      </c>
      <c r="K236" s="233" t="s">
        <v>389</v>
      </c>
      <c r="L236" s="234"/>
      <c r="M236" s="234"/>
      <c r="N236" s="234"/>
      <c r="O236" s="234"/>
      <c r="P236" s="235"/>
    </row>
    <row r="237" spans="1:17" s="6" customFormat="1" ht="12" customHeight="1" x14ac:dyDescent="0.25">
      <c r="D237" s="185" t="s">
        <v>124</v>
      </c>
      <c r="E237" s="186"/>
      <c r="F237" s="186"/>
      <c r="G237" s="186"/>
      <c r="H237" s="186"/>
      <c r="I237" s="187"/>
      <c r="J237" s="174" t="s">
        <v>411</v>
      </c>
      <c r="K237" s="233" t="s">
        <v>389</v>
      </c>
      <c r="L237" s="234"/>
      <c r="M237" s="234"/>
      <c r="N237" s="234"/>
      <c r="O237" s="234"/>
      <c r="P237" s="235"/>
    </row>
    <row r="238" spans="1:17" s="6" customFormat="1" ht="12" customHeight="1" x14ac:dyDescent="0.25">
      <c r="D238" s="185" t="s">
        <v>125</v>
      </c>
      <c r="E238" s="186"/>
      <c r="F238" s="186"/>
      <c r="G238" s="186"/>
      <c r="H238" s="186"/>
      <c r="I238" s="187"/>
      <c r="J238" s="174" t="s">
        <v>411</v>
      </c>
      <c r="K238" s="233" t="s">
        <v>389</v>
      </c>
      <c r="L238" s="234"/>
      <c r="M238" s="234"/>
      <c r="N238" s="234"/>
      <c r="O238" s="234"/>
      <c r="P238" s="235"/>
    </row>
    <row r="239" spans="1:17" s="6" customFormat="1" ht="12" customHeight="1" x14ac:dyDescent="0.25">
      <c r="D239" s="185" t="s">
        <v>126</v>
      </c>
      <c r="E239" s="186"/>
      <c r="F239" s="186"/>
      <c r="G239" s="186"/>
      <c r="H239" s="186"/>
      <c r="I239" s="187"/>
      <c r="J239" s="174" t="s">
        <v>411</v>
      </c>
      <c r="K239" s="233" t="s">
        <v>389</v>
      </c>
      <c r="L239" s="234"/>
      <c r="M239" s="234"/>
      <c r="N239" s="234"/>
      <c r="O239" s="234"/>
      <c r="P239" s="235"/>
    </row>
    <row r="240" spans="1:17" s="6" customFormat="1" ht="12" customHeight="1" x14ac:dyDescent="0.25">
      <c r="D240" s="185" t="s">
        <v>127</v>
      </c>
      <c r="E240" s="186"/>
      <c r="F240" s="186"/>
      <c r="G240" s="186"/>
      <c r="H240" s="186"/>
      <c r="I240" s="187"/>
      <c r="J240" s="174" t="s">
        <v>411</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411</v>
      </c>
      <c r="K241" s="233" t="s">
        <v>389</v>
      </c>
      <c r="L241" s="234"/>
      <c r="M241" s="234"/>
      <c r="N241" s="234"/>
      <c r="O241" s="234"/>
      <c r="P241" s="235"/>
    </row>
    <row r="242" spans="1:16" s="6" customFormat="1" ht="12" customHeight="1" x14ac:dyDescent="0.25">
      <c r="D242" s="185" t="s">
        <v>129</v>
      </c>
      <c r="E242" s="186"/>
      <c r="F242" s="186"/>
      <c r="G242" s="186"/>
      <c r="H242" s="186"/>
      <c r="I242" s="187"/>
      <c r="J242" s="174" t="s">
        <v>411</v>
      </c>
      <c r="K242" s="233" t="s">
        <v>389</v>
      </c>
      <c r="L242" s="234"/>
      <c r="M242" s="234"/>
      <c r="N242" s="234"/>
      <c r="O242" s="234"/>
      <c r="P242" s="235"/>
    </row>
    <row r="243" spans="1:16" s="6" customFormat="1" ht="12" customHeight="1" x14ac:dyDescent="0.25">
      <c r="D243" s="185" t="s">
        <v>130</v>
      </c>
      <c r="E243" s="186"/>
      <c r="F243" s="186"/>
      <c r="G243" s="186"/>
      <c r="H243" s="186"/>
      <c r="I243" s="187"/>
      <c r="J243" s="174" t="s">
        <v>426</v>
      </c>
      <c r="K243" s="233" t="s">
        <v>427</v>
      </c>
      <c r="L243" s="234"/>
      <c r="M243" s="234"/>
      <c r="N243" s="234"/>
      <c r="O243" s="234"/>
      <c r="P243" s="235"/>
    </row>
    <row r="244" spans="1:16" s="6" customFormat="1" ht="12" customHeight="1" x14ac:dyDescent="0.25">
      <c r="D244" s="185" t="s">
        <v>131</v>
      </c>
      <c r="E244" s="186"/>
      <c r="F244" s="186"/>
      <c r="G244" s="186"/>
      <c r="H244" s="186"/>
      <c r="I244" s="187"/>
      <c r="J244" s="174" t="s">
        <v>411</v>
      </c>
      <c r="K244" s="233" t="s">
        <v>389</v>
      </c>
      <c r="L244" s="234"/>
      <c r="M244" s="234"/>
      <c r="N244" s="234"/>
      <c r="O244" s="234"/>
      <c r="P244" s="235"/>
    </row>
    <row r="245" spans="1:16" s="6" customFormat="1" ht="12" customHeight="1" x14ac:dyDescent="0.25">
      <c r="D245" s="185" t="s">
        <v>132</v>
      </c>
      <c r="E245" s="186"/>
      <c r="F245" s="186"/>
      <c r="G245" s="186"/>
      <c r="H245" s="186"/>
      <c r="I245" s="187"/>
      <c r="J245" s="174" t="s">
        <v>411</v>
      </c>
      <c r="K245" s="233" t="s">
        <v>389</v>
      </c>
      <c r="L245" s="234"/>
      <c r="M245" s="234"/>
      <c r="N245" s="234"/>
      <c r="O245" s="234"/>
      <c r="P245" s="235"/>
    </row>
    <row r="246" spans="1:16" s="6" customFormat="1" ht="12" customHeight="1" x14ac:dyDescent="0.25">
      <c r="D246" s="185" t="s">
        <v>133</v>
      </c>
      <c r="E246" s="186"/>
      <c r="F246" s="186"/>
      <c r="G246" s="186"/>
      <c r="H246" s="186"/>
      <c r="I246" s="187"/>
      <c r="J246" s="174" t="s">
        <v>411</v>
      </c>
      <c r="K246" s="233" t="s">
        <v>389</v>
      </c>
      <c r="L246" s="234"/>
      <c r="M246" s="234"/>
      <c r="N246" s="234"/>
      <c r="O246" s="234"/>
      <c r="P246" s="235"/>
    </row>
    <row r="247" spans="1:16" s="6" customFormat="1" ht="12" customHeight="1" x14ac:dyDescent="0.25">
      <c r="D247" s="348" t="s">
        <v>134</v>
      </c>
      <c r="E247" s="349"/>
      <c r="F247" s="349"/>
      <c r="G247" s="349"/>
      <c r="H247" s="349"/>
      <c r="I247" s="350"/>
      <c r="J247" s="174" t="s">
        <v>411</v>
      </c>
      <c r="K247" s="233" t="s">
        <v>389</v>
      </c>
      <c r="L247" s="234"/>
      <c r="M247" s="234"/>
      <c r="N247" s="234"/>
      <c r="O247" s="234"/>
      <c r="P247" s="235"/>
    </row>
    <row r="248" spans="1:16" s="6" customFormat="1" ht="12" customHeight="1" x14ac:dyDescent="0.25">
      <c r="D248" s="348" t="s">
        <v>135</v>
      </c>
      <c r="E248" s="349"/>
      <c r="F248" s="349"/>
      <c r="G248" s="349"/>
      <c r="H248" s="349"/>
      <c r="I248" s="350"/>
      <c r="J248" s="174" t="s">
        <v>411</v>
      </c>
      <c r="K248" s="233" t="s">
        <v>389</v>
      </c>
      <c r="L248" s="234"/>
      <c r="M248" s="234"/>
      <c r="N248" s="234"/>
      <c r="O248" s="234"/>
      <c r="P248" s="235"/>
    </row>
    <row r="249" spans="1:16" s="6" customFormat="1" ht="12" customHeight="1" x14ac:dyDescent="0.25">
      <c r="D249" s="259" t="s">
        <v>136</v>
      </c>
      <c r="E249" s="260"/>
      <c r="F249" s="260"/>
      <c r="G249" s="260"/>
      <c r="H249" s="260"/>
      <c r="I249" s="261"/>
      <c r="J249" s="174" t="s">
        <v>411</v>
      </c>
      <c r="K249" s="233" t="s">
        <v>389</v>
      </c>
      <c r="L249" s="234"/>
      <c r="M249" s="234"/>
      <c r="N249" s="234"/>
      <c r="O249" s="234"/>
      <c r="P249" s="235"/>
    </row>
    <row r="250" spans="1:16" s="6" customFormat="1" ht="12" customHeight="1" x14ac:dyDescent="0.25">
      <c r="D250" s="259" t="s">
        <v>137</v>
      </c>
      <c r="E250" s="260"/>
      <c r="F250" s="260"/>
      <c r="G250" s="260"/>
      <c r="H250" s="260"/>
      <c r="I250" s="261"/>
      <c r="J250" s="174" t="s">
        <v>411</v>
      </c>
      <c r="K250" s="233" t="s">
        <v>428</v>
      </c>
      <c r="L250" s="234"/>
      <c r="M250" s="234"/>
      <c r="N250" s="234"/>
      <c r="O250" s="234"/>
      <c r="P250" s="235"/>
    </row>
    <row r="251" spans="1:16" s="6" customFormat="1" ht="12" customHeight="1" x14ac:dyDescent="0.25">
      <c r="D251" s="259" t="s">
        <v>138</v>
      </c>
      <c r="E251" s="260"/>
      <c r="F251" s="260"/>
      <c r="G251" s="260"/>
      <c r="H251" s="260"/>
      <c r="I251" s="261"/>
      <c r="J251" s="174" t="s">
        <v>411</v>
      </c>
      <c r="K251" s="233" t="s">
        <v>389</v>
      </c>
      <c r="L251" s="234"/>
      <c r="M251" s="234"/>
      <c r="N251" s="234"/>
      <c r="O251" s="234"/>
      <c r="P251" s="235"/>
    </row>
    <row r="252" spans="1:16" s="6" customFormat="1" ht="12" customHeight="1" x14ac:dyDescent="0.25">
      <c r="D252" s="259" t="s">
        <v>139</v>
      </c>
      <c r="E252" s="260"/>
      <c r="F252" s="260"/>
      <c r="G252" s="260"/>
      <c r="H252" s="260"/>
      <c r="I252" s="261"/>
      <c r="J252" s="174" t="s">
        <v>411</v>
      </c>
      <c r="K252" s="233" t="s">
        <v>389</v>
      </c>
      <c r="L252" s="234"/>
      <c r="M252" s="234"/>
      <c r="N252" s="234"/>
      <c r="O252" s="234"/>
      <c r="P252" s="235"/>
    </row>
    <row r="253" spans="1:16" s="6" customFormat="1" ht="12" customHeight="1" x14ac:dyDescent="0.25">
      <c r="D253" s="259" t="s">
        <v>140</v>
      </c>
      <c r="E253" s="260"/>
      <c r="F253" s="260"/>
      <c r="G253" s="260"/>
      <c r="H253" s="260"/>
      <c r="I253" s="261"/>
      <c r="J253" s="174" t="s">
        <v>411</v>
      </c>
      <c r="K253" s="233" t="s">
        <v>389</v>
      </c>
      <c r="L253" s="234"/>
      <c r="M253" s="234"/>
      <c r="N253" s="234"/>
      <c r="O253" s="234"/>
      <c r="P253" s="235"/>
    </row>
    <row r="254" spans="1:16" s="6" customFormat="1" ht="12" customHeight="1" x14ac:dyDescent="0.25">
      <c r="D254" s="259" t="s">
        <v>141</v>
      </c>
      <c r="E254" s="260"/>
      <c r="F254" s="260"/>
      <c r="G254" s="260"/>
      <c r="H254" s="260"/>
      <c r="I254" s="261"/>
      <c r="J254" s="174" t="s">
        <v>411</v>
      </c>
      <c r="K254" s="233" t="s">
        <v>389</v>
      </c>
      <c r="L254" s="234"/>
      <c r="M254" s="234"/>
      <c r="N254" s="234"/>
      <c r="O254" s="234"/>
      <c r="P254" s="235"/>
    </row>
    <row r="255" spans="1:16" s="6" customFormat="1" ht="12" customHeight="1" x14ac:dyDescent="0.25">
      <c r="D255" s="259" t="s">
        <v>142</v>
      </c>
      <c r="E255" s="260"/>
      <c r="F255" s="260"/>
      <c r="G255" s="260"/>
      <c r="H255" s="260"/>
      <c r="I255" s="261"/>
      <c r="J255" s="174" t="s">
        <v>411</v>
      </c>
      <c r="K255" s="233" t="s">
        <v>389</v>
      </c>
      <c r="L255" s="234"/>
      <c r="M255" s="234"/>
      <c r="N255" s="234"/>
      <c r="O255" s="234"/>
      <c r="P255" s="235"/>
    </row>
    <row r="256" spans="1:16" s="6" customFormat="1" ht="12" customHeight="1" x14ac:dyDescent="0.25">
      <c r="D256" s="259" t="s">
        <v>143</v>
      </c>
      <c r="E256" s="260"/>
      <c r="F256" s="260"/>
      <c r="G256" s="260"/>
      <c r="H256" s="260"/>
      <c r="I256" s="261"/>
      <c r="J256" s="174" t="s">
        <v>411</v>
      </c>
      <c r="K256" s="233" t="s">
        <v>389</v>
      </c>
      <c r="L256" s="234"/>
      <c r="M256" s="234"/>
      <c r="N256" s="234"/>
      <c r="O256" s="234"/>
      <c r="P256" s="235"/>
    </row>
    <row r="257" spans="1:17" s="6" customFormat="1" ht="12" customHeight="1" x14ac:dyDescent="0.25">
      <c r="D257" s="259" t="s">
        <v>144</v>
      </c>
      <c r="E257" s="260"/>
      <c r="F257" s="260"/>
      <c r="G257" s="260"/>
      <c r="H257" s="260"/>
      <c r="I257" s="261"/>
      <c r="J257" s="174" t="s">
        <v>411</v>
      </c>
      <c r="K257" s="233" t="s">
        <v>389</v>
      </c>
      <c r="L257" s="234"/>
      <c r="M257" s="234"/>
      <c r="N257" s="234"/>
      <c r="O257" s="234"/>
      <c r="P257" s="235"/>
    </row>
    <row r="258" spans="1:17" s="6" customFormat="1" ht="12" customHeight="1" x14ac:dyDescent="0.25">
      <c r="D258" s="318" t="s">
        <v>145</v>
      </c>
      <c r="E258" s="319"/>
      <c r="F258" s="319"/>
      <c r="G258" s="319"/>
      <c r="H258" s="319"/>
      <c r="I258" s="320"/>
      <c r="J258" s="177" t="s">
        <v>411</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411</v>
      </c>
      <c r="K262" s="276" t="s">
        <v>389</v>
      </c>
      <c r="L262" s="277"/>
      <c r="M262" s="277"/>
      <c r="N262" s="277"/>
      <c r="O262" s="277"/>
      <c r="P262" s="278"/>
    </row>
    <row r="263" spans="1:17" s="6" customFormat="1" ht="12" customHeight="1" x14ac:dyDescent="0.25">
      <c r="D263" s="185" t="s">
        <v>148</v>
      </c>
      <c r="E263" s="186"/>
      <c r="F263" s="186"/>
      <c r="G263" s="186"/>
      <c r="H263" s="186"/>
      <c r="I263" s="187"/>
      <c r="J263" s="148" t="s">
        <v>411</v>
      </c>
      <c r="K263" s="233" t="s">
        <v>389</v>
      </c>
      <c r="L263" s="234"/>
      <c r="M263" s="234"/>
      <c r="N263" s="234"/>
      <c r="O263" s="234"/>
      <c r="P263" s="235"/>
    </row>
    <row r="264" spans="1:17" s="6" customFormat="1" ht="12" customHeight="1" x14ac:dyDescent="0.25">
      <c r="D264" s="185" t="s">
        <v>149</v>
      </c>
      <c r="E264" s="186"/>
      <c r="F264" s="186"/>
      <c r="G264" s="186"/>
      <c r="H264" s="186"/>
      <c r="I264" s="187"/>
      <c r="J264" s="148" t="s">
        <v>411</v>
      </c>
      <c r="K264" s="233" t="s">
        <v>389</v>
      </c>
      <c r="L264" s="234"/>
      <c r="M264" s="234"/>
      <c r="N264" s="234"/>
      <c r="O264" s="234"/>
      <c r="P264" s="235"/>
    </row>
    <row r="265" spans="1:17" s="6" customFormat="1" ht="12" customHeight="1" x14ac:dyDescent="0.25">
      <c r="D265" s="185" t="s">
        <v>150</v>
      </c>
      <c r="E265" s="186"/>
      <c r="F265" s="186"/>
      <c r="G265" s="186"/>
      <c r="H265" s="186"/>
      <c r="I265" s="187"/>
      <c r="J265" s="148" t="s">
        <v>411</v>
      </c>
      <c r="K265" s="233" t="s">
        <v>389</v>
      </c>
      <c r="L265" s="234"/>
      <c r="M265" s="234"/>
      <c r="N265" s="234"/>
      <c r="O265" s="234"/>
      <c r="P265" s="235"/>
    </row>
    <row r="266" spans="1:17" s="6" customFormat="1" ht="24" customHeight="1" x14ac:dyDescent="0.25">
      <c r="D266" s="185" t="s">
        <v>151</v>
      </c>
      <c r="E266" s="186"/>
      <c r="F266" s="186"/>
      <c r="G266" s="186"/>
      <c r="H266" s="186"/>
      <c r="I266" s="187"/>
      <c r="J266" s="148" t="s">
        <v>411</v>
      </c>
      <c r="K266" s="233" t="s">
        <v>429</v>
      </c>
      <c r="L266" s="234"/>
      <c r="M266" s="234"/>
      <c r="N266" s="234"/>
      <c r="O266" s="234"/>
      <c r="P266" s="235"/>
    </row>
    <row r="267" spans="1:17" s="6" customFormat="1" ht="12" customHeight="1" x14ac:dyDescent="0.25">
      <c r="D267" s="203" t="s">
        <v>152</v>
      </c>
      <c r="E267" s="204"/>
      <c r="F267" s="204"/>
      <c r="G267" s="204"/>
      <c r="H267" s="204"/>
      <c r="I267" s="205"/>
      <c r="J267" s="172" t="s">
        <v>411</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t="s">
        <v>431</v>
      </c>
      <c r="N297" s="274"/>
      <c r="O297" s="281" t="s">
        <v>432</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436</v>
      </c>
      <c r="C343" s="222"/>
      <c r="D343" s="222"/>
      <c r="E343" s="222"/>
      <c r="F343" s="222"/>
      <c r="G343" s="222"/>
      <c r="H343" s="223"/>
      <c r="I343" s="224" t="s">
        <v>437</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36" customHeight="1" x14ac:dyDescent="0.2">
      <c r="A347" s="202" t="s">
        <v>198</v>
      </c>
      <c r="B347" s="202"/>
      <c r="C347" s="202"/>
      <c r="D347" s="201" t="s">
        <v>444</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450</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t="s">
        <v>432</v>
      </c>
      <c r="N356" s="210"/>
      <c r="O356" s="77"/>
      <c r="P356" s="78"/>
      <c r="Q356" s="152" t="s">
        <v>40</v>
      </c>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72" customHeight="1" x14ac:dyDescent="0.2">
      <c r="A379" s="6" t="s">
        <v>225</v>
      </c>
      <c r="B379" s="6"/>
      <c r="C379" s="6"/>
      <c r="D379" s="201" t="s">
        <v>445</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72" customHeight="1" x14ac:dyDescent="0.2">
      <c r="A381" s="6" t="s">
        <v>226</v>
      </c>
      <c r="B381" s="6"/>
      <c r="C381" s="6"/>
      <c r="D381" s="201" t="s">
        <v>446</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5" t="s">
        <v>227</v>
      </c>
      <c r="B383" s="275"/>
      <c r="C383" s="8"/>
      <c r="D383" s="201" t="s">
        <v>447</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438</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439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439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439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439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439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440</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440</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441</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442</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441</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7A13</v>
      </c>
      <c r="G3" s="375"/>
      <c r="H3" s="375"/>
      <c r="I3" s="375"/>
      <c r="J3" s="375"/>
      <c r="K3" s="376"/>
      <c r="L3" s="383" t="str">
        <f>DataSheet!F2</f>
        <v>Sea Disposal Packs (Concrete Lined Drums)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451</v>
      </c>
      <c r="E9" s="156" t="s">
        <v>452</v>
      </c>
      <c r="F9" s="155" t="s">
        <v>453</v>
      </c>
      <c r="G9" s="155" t="s">
        <v>453</v>
      </c>
      <c r="H9" s="155" t="s">
        <v>454</v>
      </c>
      <c r="I9" s="95"/>
      <c r="J9" s="155" t="s">
        <v>40</v>
      </c>
      <c r="K9" s="156"/>
      <c r="L9" s="155" t="s">
        <v>40</v>
      </c>
      <c r="M9" s="155" t="s">
        <v>40</v>
      </c>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455</v>
      </c>
      <c r="E21" s="156" t="s">
        <v>456</v>
      </c>
      <c r="F21" s="155" t="s">
        <v>453</v>
      </c>
      <c r="G21" s="155" t="s">
        <v>453</v>
      </c>
      <c r="H21" s="155" t="s">
        <v>454</v>
      </c>
      <c r="I21" s="95"/>
      <c r="J21" s="157" t="s">
        <v>40</v>
      </c>
      <c r="K21" s="157"/>
      <c r="L21" s="157" t="s">
        <v>40</v>
      </c>
      <c r="M21" s="157" t="s">
        <v>40</v>
      </c>
      <c r="N21" s="158"/>
      <c r="O21" s="34"/>
      <c r="P21" s="96"/>
      <c r="Q21" s="99" t="s">
        <v>273</v>
      </c>
      <c r="R21" s="165" t="s">
        <v>448</v>
      </c>
      <c r="S21" s="157" t="s">
        <v>458</v>
      </c>
      <c r="T21" s="157" t="s">
        <v>453</v>
      </c>
      <c r="U21" s="157" t="s">
        <v>453</v>
      </c>
      <c r="V21" s="158" t="s">
        <v>454</v>
      </c>
      <c r="W21" s="95"/>
      <c r="X21" s="157" t="s">
        <v>40</v>
      </c>
      <c r="Y21" s="157"/>
      <c r="Z21" s="157" t="s">
        <v>40</v>
      </c>
      <c r="AA21" s="157" t="s">
        <v>40</v>
      </c>
      <c r="AB21" s="158"/>
      <c r="AC21" s="98"/>
    </row>
    <row r="22" spans="1:29" x14ac:dyDescent="0.2">
      <c r="A22" s="31"/>
      <c r="B22" s="93"/>
      <c r="C22" s="87" t="s">
        <v>274</v>
      </c>
      <c r="D22" s="155" t="s">
        <v>455</v>
      </c>
      <c r="E22" s="156" t="s">
        <v>457</v>
      </c>
      <c r="F22" s="155" t="s">
        <v>453</v>
      </c>
      <c r="G22" s="155" t="s">
        <v>453</v>
      </c>
      <c r="H22" s="155" t="s">
        <v>454</v>
      </c>
      <c r="I22" s="95"/>
      <c r="J22" s="157" t="s">
        <v>40</v>
      </c>
      <c r="K22" s="157"/>
      <c r="L22" s="157" t="s">
        <v>40</v>
      </c>
      <c r="M22" s="157" t="s">
        <v>40</v>
      </c>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t="s">
        <v>448</v>
      </c>
      <c r="S23" s="157" t="s">
        <v>458</v>
      </c>
      <c r="T23" s="157" t="s">
        <v>453</v>
      </c>
      <c r="U23" s="157" t="s">
        <v>453</v>
      </c>
      <c r="V23" s="158" t="s">
        <v>454</v>
      </c>
      <c r="W23" s="95"/>
      <c r="X23" s="157" t="s">
        <v>40</v>
      </c>
      <c r="Y23" s="157"/>
      <c r="Z23" s="157" t="s">
        <v>40</v>
      </c>
      <c r="AA23" s="157" t="s">
        <v>40</v>
      </c>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t="s">
        <v>448</v>
      </c>
      <c r="S24" s="157" t="s">
        <v>459</v>
      </c>
      <c r="T24" s="157" t="s">
        <v>453</v>
      </c>
      <c r="U24" s="157" t="s">
        <v>453</v>
      </c>
      <c r="V24" s="158" t="s">
        <v>454</v>
      </c>
      <c r="W24" s="95"/>
      <c r="X24" s="157" t="s">
        <v>40</v>
      </c>
      <c r="Y24" s="157"/>
      <c r="Z24" s="157" t="s">
        <v>40</v>
      </c>
      <c r="AA24" s="157" t="s">
        <v>40</v>
      </c>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t="s">
        <v>448</v>
      </c>
      <c r="S25" s="157" t="s">
        <v>460</v>
      </c>
      <c r="T25" s="157" t="s">
        <v>453</v>
      </c>
      <c r="U25" s="157" t="s">
        <v>453</v>
      </c>
      <c r="V25" s="158" t="s">
        <v>454</v>
      </c>
      <c r="W25" s="95"/>
      <c r="X25" s="157" t="s">
        <v>40</v>
      </c>
      <c r="Y25" s="157"/>
      <c r="Z25" s="157" t="s">
        <v>40</v>
      </c>
      <c r="AA25" s="157" t="s">
        <v>40</v>
      </c>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t="s">
        <v>448</v>
      </c>
      <c r="S26" s="157" t="s">
        <v>461</v>
      </c>
      <c r="T26" s="157" t="s">
        <v>453</v>
      </c>
      <c r="U26" s="157" t="s">
        <v>453</v>
      </c>
      <c r="V26" s="158" t="s">
        <v>454</v>
      </c>
      <c r="W26" s="95"/>
      <c r="X26" s="157" t="s">
        <v>40</v>
      </c>
      <c r="Y26" s="157"/>
      <c r="Z26" s="157" t="s">
        <v>40</v>
      </c>
      <c r="AA26" s="157" t="s">
        <v>40</v>
      </c>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448</v>
      </c>
      <c r="S27" s="157" t="s">
        <v>462</v>
      </c>
      <c r="T27" s="157" t="s">
        <v>453</v>
      </c>
      <c r="U27" s="157" t="s">
        <v>453</v>
      </c>
      <c r="V27" s="158" t="s">
        <v>454</v>
      </c>
      <c r="W27" s="95"/>
      <c r="X27" s="157" t="s">
        <v>40</v>
      </c>
      <c r="Y27" s="157"/>
      <c r="Z27" s="157" t="s">
        <v>40</v>
      </c>
      <c r="AA27" s="157" t="s">
        <v>40</v>
      </c>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448</v>
      </c>
      <c r="S28" s="157" t="s">
        <v>463</v>
      </c>
      <c r="T28" s="157" t="s">
        <v>453</v>
      </c>
      <c r="U28" s="157" t="s">
        <v>453</v>
      </c>
      <c r="V28" s="158" t="s">
        <v>454</v>
      </c>
      <c r="W28" s="95"/>
      <c r="X28" s="157" t="s">
        <v>40</v>
      </c>
      <c r="Y28" s="157"/>
      <c r="Z28" s="157" t="s">
        <v>40</v>
      </c>
      <c r="AA28" s="157" t="s">
        <v>40</v>
      </c>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448</v>
      </c>
      <c r="S29" s="157" t="s">
        <v>464</v>
      </c>
      <c r="T29" s="157" t="s">
        <v>453</v>
      </c>
      <c r="U29" s="157" t="s">
        <v>453</v>
      </c>
      <c r="V29" s="158" t="s">
        <v>454</v>
      </c>
      <c r="W29" s="95"/>
      <c r="X29" s="157" t="s">
        <v>40</v>
      </c>
      <c r="Y29" s="157"/>
      <c r="Z29" s="157" t="s">
        <v>40</v>
      </c>
      <c r="AA29" s="157" t="s">
        <v>40</v>
      </c>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t="s">
        <v>448</v>
      </c>
      <c r="S30" s="157" t="s">
        <v>465</v>
      </c>
      <c r="T30" s="157" t="s">
        <v>453</v>
      </c>
      <c r="U30" s="157" t="s">
        <v>453</v>
      </c>
      <c r="V30" s="158" t="s">
        <v>454</v>
      </c>
      <c r="W30" s="95"/>
      <c r="X30" s="157" t="s">
        <v>40</v>
      </c>
      <c r="Y30" s="157"/>
      <c r="Z30" s="157" t="s">
        <v>40</v>
      </c>
      <c r="AA30" s="157" t="s">
        <v>40</v>
      </c>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448</v>
      </c>
      <c r="S31" s="157" t="s">
        <v>466</v>
      </c>
      <c r="T31" s="157" t="s">
        <v>453</v>
      </c>
      <c r="U31" s="157" t="s">
        <v>453</v>
      </c>
      <c r="V31" s="158" t="s">
        <v>454</v>
      </c>
      <c r="W31" s="95"/>
      <c r="X31" s="157" t="s">
        <v>40</v>
      </c>
      <c r="Y31" s="157"/>
      <c r="Z31" s="157" t="s">
        <v>40</v>
      </c>
      <c r="AA31" s="157" t="s">
        <v>40</v>
      </c>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448</v>
      </c>
      <c r="S32" s="157" t="s">
        <v>467</v>
      </c>
      <c r="T32" s="157" t="s">
        <v>453</v>
      </c>
      <c r="U32" s="157" t="s">
        <v>453</v>
      </c>
      <c r="V32" s="158" t="s">
        <v>454</v>
      </c>
      <c r="W32" s="95"/>
      <c r="X32" s="157" t="s">
        <v>40</v>
      </c>
      <c r="Y32" s="157"/>
      <c r="Z32" s="157" t="s">
        <v>40</v>
      </c>
      <c r="AA32" s="157" t="s">
        <v>40</v>
      </c>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448</v>
      </c>
      <c r="S33" s="157" t="s">
        <v>468</v>
      </c>
      <c r="T33" s="157" t="s">
        <v>453</v>
      </c>
      <c r="U33" s="157" t="s">
        <v>453</v>
      </c>
      <c r="V33" s="158" t="s">
        <v>454</v>
      </c>
      <c r="W33" s="95"/>
      <c r="X33" s="157" t="s">
        <v>40</v>
      </c>
      <c r="Y33" s="157"/>
      <c r="Z33" s="157" t="s">
        <v>40</v>
      </c>
      <c r="AA33" s="157" t="s">
        <v>40</v>
      </c>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448</v>
      </c>
      <c r="S34" s="157" t="s">
        <v>469</v>
      </c>
      <c r="T34" s="157" t="s">
        <v>453</v>
      </c>
      <c r="U34" s="157" t="s">
        <v>453</v>
      </c>
      <c r="V34" s="158" t="s">
        <v>454</v>
      </c>
      <c r="W34" s="95"/>
      <c r="X34" s="157" t="s">
        <v>40</v>
      </c>
      <c r="Y34" s="157"/>
      <c r="Z34" s="157" t="s">
        <v>40</v>
      </c>
      <c r="AA34" s="157" t="s">
        <v>40</v>
      </c>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t="s">
        <v>448</v>
      </c>
      <c r="S35" s="157" t="s">
        <v>470</v>
      </c>
      <c r="T35" s="157" t="s">
        <v>453</v>
      </c>
      <c r="U35" s="157" t="s">
        <v>453</v>
      </c>
      <c r="V35" s="158" t="s">
        <v>454</v>
      </c>
      <c r="W35" s="95"/>
      <c r="X35" s="157" t="s">
        <v>40</v>
      </c>
      <c r="Y35" s="157"/>
      <c r="Z35" s="157" t="s">
        <v>40</v>
      </c>
      <c r="AA35" s="157" t="s">
        <v>40</v>
      </c>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448</v>
      </c>
      <c r="S36" s="157" t="s">
        <v>471</v>
      </c>
      <c r="T36" s="157" t="s">
        <v>453</v>
      </c>
      <c r="U36" s="157" t="s">
        <v>453</v>
      </c>
      <c r="V36" s="158" t="s">
        <v>454</v>
      </c>
      <c r="W36" s="95"/>
      <c r="X36" s="157" t="s">
        <v>40</v>
      </c>
      <c r="Y36" s="157"/>
      <c r="Z36" s="157" t="s">
        <v>40</v>
      </c>
      <c r="AA36" s="157" t="s">
        <v>40</v>
      </c>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448</v>
      </c>
      <c r="S37" s="157" t="s">
        <v>472</v>
      </c>
      <c r="T37" s="157" t="s">
        <v>453</v>
      </c>
      <c r="U37" s="157" t="s">
        <v>453</v>
      </c>
      <c r="V37" s="158" t="s">
        <v>454</v>
      </c>
      <c r="W37" s="95"/>
      <c r="X37" s="157" t="s">
        <v>40</v>
      </c>
      <c r="Y37" s="157"/>
      <c r="Z37" s="157" t="s">
        <v>40</v>
      </c>
      <c r="AA37" s="157" t="s">
        <v>40</v>
      </c>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t="s">
        <v>448</v>
      </c>
      <c r="S39" s="157" t="s">
        <v>473</v>
      </c>
      <c r="T39" s="157" t="s">
        <v>453</v>
      </c>
      <c r="U39" s="157" t="s">
        <v>453</v>
      </c>
      <c r="V39" s="158" t="s">
        <v>454</v>
      </c>
      <c r="W39" s="95"/>
      <c r="X39" s="157" t="s">
        <v>40</v>
      </c>
      <c r="Y39" s="157"/>
      <c r="Z39" s="157" t="s">
        <v>40</v>
      </c>
      <c r="AA39" s="157" t="s">
        <v>40</v>
      </c>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448</v>
      </c>
      <c r="S40" s="157" t="s">
        <v>474</v>
      </c>
      <c r="T40" s="157" t="s">
        <v>453</v>
      </c>
      <c r="U40" s="157" t="s">
        <v>453</v>
      </c>
      <c r="V40" s="158" t="s">
        <v>454</v>
      </c>
      <c r="W40" s="95"/>
      <c r="X40" s="157" t="s">
        <v>40</v>
      </c>
      <c r="Y40" s="157"/>
      <c r="Z40" s="157" t="s">
        <v>40</v>
      </c>
      <c r="AA40" s="157" t="s">
        <v>40</v>
      </c>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448</v>
      </c>
      <c r="S41" s="157" t="s">
        <v>475</v>
      </c>
      <c r="T41" s="157" t="s">
        <v>453</v>
      </c>
      <c r="U41" s="157" t="s">
        <v>453</v>
      </c>
      <c r="V41" s="158" t="s">
        <v>454</v>
      </c>
      <c r="W41" s="95"/>
      <c r="X41" s="157" t="s">
        <v>40</v>
      </c>
      <c r="Y41" s="157"/>
      <c r="Z41" s="157" t="s">
        <v>40</v>
      </c>
      <c r="AA41" s="157" t="s">
        <v>40</v>
      </c>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448</v>
      </c>
      <c r="S42" s="157" t="s">
        <v>476</v>
      </c>
      <c r="T42" s="157" t="s">
        <v>453</v>
      </c>
      <c r="U42" s="157" t="s">
        <v>453</v>
      </c>
      <c r="V42" s="158" t="s">
        <v>454</v>
      </c>
      <c r="W42" s="95"/>
      <c r="X42" s="157" t="s">
        <v>40</v>
      </c>
      <c r="Y42" s="157"/>
      <c r="Z42" s="157" t="s">
        <v>40</v>
      </c>
      <c r="AA42" s="157" t="s">
        <v>40</v>
      </c>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448</v>
      </c>
      <c r="S43" s="157" t="s">
        <v>470</v>
      </c>
      <c r="T43" s="157" t="s">
        <v>453</v>
      </c>
      <c r="U43" s="157" t="s">
        <v>453</v>
      </c>
      <c r="V43" s="158" t="s">
        <v>454</v>
      </c>
      <c r="W43" s="95"/>
      <c r="X43" s="157" t="s">
        <v>40</v>
      </c>
      <c r="Y43" s="157"/>
      <c r="Z43" s="157" t="s">
        <v>40</v>
      </c>
      <c r="AA43" s="157" t="s">
        <v>40</v>
      </c>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t="s">
        <v>448</v>
      </c>
      <c r="S44" s="157" t="s">
        <v>477</v>
      </c>
      <c r="T44" s="157" t="s">
        <v>453</v>
      </c>
      <c r="U44" s="157" t="s">
        <v>453</v>
      </c>
      <c r="V44" s="158" t="s">
        <v>454</v>
      </c>
      <c r="W44" s="95"/>
      <c r="X44" s="157" t="s">
        <v>40</v>
      </c>
      <c r="Y44" s="157"/>
      <c r="Z44" s="157" t="s">
        <v>40</v>
      </c>
      <c r="AA44" s="157" t="s">
        <v>40</v>
      </c>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448</v>
      </c>
      <c r="S46" s="157" t="s">
        <v>478</v>
      </c>
      <c r="T46" s="157" t="s">
        <v>453</v>
      </c>
      <c r="U46" s="157" t="s">
        <v>453</v>
      </c>
      <c r="V46" s="158" t="s">
        <v>454</v>
      </c>
      <c r="W46" s="95"/>
      <c r="X46" s="157" t="s">
        <v>40</v>
      </c>
      <c r="Y46" s="157"/>
      <c r="Z46" s="157" t="s">
        <v>40</v>
      </c>
      <c r="AA46" s="157" t="s">
        <v>40</v>
      </c>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448</v>
      </c>
      <c r="S47" s="157" t="s">
        <v>479</v>
      </c>
      <c r="T47" s="157" t="s">
        <v>453</v>
      </c>
      <c r="U47" s="157" t="s">
        <v>453</v>
      </c>
      <c r="V47" s="158" t="s">
        <v>454</v>
      </c>
      <c r="W47" s="95"/>
      <c r="X47" s="157" t="s">
        <v>40</v>
      </c>
      <c r="Y47" s="157"/>
      <c r="Z47" s="157" t="s">
        <v>40</v>
      </c>
      <c r="AA47" s="157" t="s">
        <v>40</v>
      </c>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448</v>
      </c>
      <c r="S48" s="157" t="s">
        <v>480</v>
      </c>
      <c r="T48" s="157" t="s">
        <v>453</v>
      </c>
      <c r="U48" s="157" t="s">
        <v>453</v>
      </c>
      <c r="V48" s="158" t="s">
        <v>454</v>
      </c>
      <c r="W48" s="95"/>
      <c r="X48" s="157" t="s">
        <v>40</v>
      </c>
      <c r="Y48" s="157"/>
      <c r="Z48" s="157" t="s">
        <v>40</v>
      </c>
      <c r="AA48" s="157" t="s">
        <v>40</v>
      </c>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t="s">
        <v>448</v>
      </c>
      <c r="S49" s="157" t="s">
        <v>481</v>
      </c>
      <c r="T49" s="157" t="s">
        <v>453</v>
      </c>
      <c r="U49" s="157" t="s">
        <v>453</v>
      </c>
      <c r="V49" s="158" t="s">
        <v>454</v>
      </c>
      <c r="W49" s="95"/>
      <c r="X49" s="157" t="s">
        <v>40</v>
      </c>
      <c r="Y49" s="157"/>
      <c r="Z49" s="157" t="s">
        <v>40</v>
      </c>
      <c r="AA49" s="157" t="s">
        <v>40</v>
      </c>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448</v>
      </c>
      <c r="S50" s="157" t="s">
        <v>482</v>
      </c>
      <c r="T50" s="157" t="s">
        <v>453</v>
      </c>
      <c r="U50" s="157" t="s">
        <v>453</v>
      </c>
      <c r="V50" s="158" t="s">
        <v>454</v>
      </c>
      <c r="W50" s="95"/>
      <c r="X50" s="157" t="s">
        <v>40</v>
      </c>
      <c r="Y50" s="157"/>
      <c r="Z50" s="157" t="s">
        <v>40</v>
      </c>
      <c r="AA50" s="157" t="s">
        <v>40</v>
      </c>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448</v>
      </c>
      <c r="S51" s="157" t="s">
        <v>483</v>
      </c>
      <c r="T51" s="157" t="s">
        <v>453</v>
      </c>
      <c r="U51" s="157" t="s">
        <v>453</v>
      </c>
      <c r="V51" s="158" t="s">
        <v>454</v>
      </c>
      <c r="W51" s="95"/>
      <c r="X51" s="157" t="s">
        <v>40</v>
      </c>
      <c r="Y51" s="157"/>
      <c r="Z51" s="157" t="s">
        <v>40</v>
      </c>
      <c r="AA51" s="157" t="s">
        <v>40</v>
      </c>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1.0350051823740007E-2</v>
      </c>
      <c r="T66" s="103"/>
      <c r="U66" s="103"/>
      <c r="V66" s="103" t="s">
        <v>488</v>
      </c>
      <c r="W66" s="104"/>
      <c r="X66" s="103"/>
      <c r="Y66" s="143">
        <v>0</v>
      </c>
      <c r="Z66" s="103"/>
      <c r="AA66" s="103"/>
      <c r="AB66" s="103" t="s">
        <v>488</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2.675181860999379E-3</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647A87-5F6E-46DF-9DB0-399088E64FE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12c92135-163b-4baf-8aa6-4bab32de1e61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70997b17-c99e-4313-a4b3-3c86fab1335b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2026-04-13T09:08:43Z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