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<sst xmlns="http://schemas.openxmlformats.org/spreadsheetml/2006/main" count="1001" uniqueCount="482">
  <si>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</si>
  <si>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</si>
  <si>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</si>
  <si>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</si>
  <si>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</si>
  <si>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</si>
  <si>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</si>
  <si>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</si>
  <si>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</si>
  <si>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</si>
  <si>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</si>
  <si>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</si>
  <si>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</si>
  <si>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</si>
  <si>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</si>
  <si>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</si>
  <si>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</si>
  <si>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</si>
  <si>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</si>
  <si>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</si>
  <si>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</si>
  <si>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</si>
  <si>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</si>
  <si>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</si>
  <si>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</si>
  <si>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</si>
  <si>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</si>
  <si>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</si>
  <si>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</si>
  <si>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</si>
  <si>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</si>
  <si>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</si>
  <si>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</si>
  <si>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</si>
  <si>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</si>
  <si>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</si>
  <si>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</si>
  <si>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</si>
  <si>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</si>
  <si>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</si>
  <si>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</si>
  <si>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</si>
  <si>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</si>
  <si>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</si>
  <si>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</si>
  <si>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</si>
  <si>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</si>
  <si>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</si>
  <si>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</si>
  <si>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</si>
  <si>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</si>
  <si>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</si>
  <si>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</si>
  <si>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</si>
  <si>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</si>
  <si>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</si>
  <si>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</si>
  <si>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</si>
  <si>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</si>
  <si>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</si>
  <si>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</si>
  <si>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</si>
  <si>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</si>
  <si>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</si>
  <si>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</si>
  <si>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</si>
  <si>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</si>
  <si>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</si>
  <si>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</si>
  <si>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</si>
  <si>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</si>
  <si>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</si>
  <si>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</si>
  <si>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</si>
  <si>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</si>
  <si>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</si>
  <si>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</si>
  <si>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</si>
  <si>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</si>
  <si>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</si>
  <si>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</si>
  <si>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</si>
  <si>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</si>
  <si>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</si>
  <si>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</si>
  <si>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</si>
  <si>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</si>
  <si>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</si>
  <si>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</si>
  <si>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</si>
  <si>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</si>
  <si>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</si>
  <si>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</si>
  <si>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</si>
  <si>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</si>
  <si>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</si>
  <si>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</si>
  <si>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</si>
  <si>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</si>
  <si>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</si>
  <si>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</si>
  <si>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</si>
  <si>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</si>
  <si>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</si>
  <si>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</si>
  <si>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</si>
  <si>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</si>
  <si>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</si>
  <si>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</si>
  <si>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</si>
  <si>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</si>
  <si>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</si>
  <si>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</si>
  <si>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</si>
  <si>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</si>
  <si>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</si>
  <si>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</si>
  <si>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</si>
  <si>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</si>
  <si>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</si>
  <si>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</si>
  <si>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</si>
  <si>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</si>
  <si>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</si>
  <si>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</si>
  <si>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</si>
  <si>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</si>
  <si>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</si>
  <si>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</si>
  <si>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</si>
  <si>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</si>
  <si>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</si>
  <si>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</si>
  <si>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</si>
  <si>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</si>
  <si>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</si>
  <si>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</si>
  <si>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</si>
  <si>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</si>
  <si>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</si>
  <si>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</si>
  <si>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</si>
  <si>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</si>
  <si>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</si>
  <si>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</si>
  <si>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</si>
  <si>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</si>
  <si>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</si>
  <si>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</si>
  <si>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</si>
  <si>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</si>
  <si>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</si>
  <si>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</si>
  <si>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</si>
  <si>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</si>
  <si>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</si>
  <si>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</si>
  <si>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</si>
  <si>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</si>
  <si>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</si>
  <si>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</si>
  <si>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</si>
  <si>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</si>
  <si>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</si>
  <si>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</si>
  <si>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</si>
  <si>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</si>
  <si>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</si>
  <si>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</si>
  <si>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</si>
  <si>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</si>
  <si>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</si>
  <si>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</si>
  <si>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</si>
  <si>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</si>
  <si>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</si>
  <si>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</si>
  <si>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</si>
  <si>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</si>
  <si>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</si>
  <si>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</si>
  <si>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</si>
  <si>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</si>
  <si>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</si>
  <si>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</si>
  <si>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</si>
  <si>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</si>
  <si>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</si>
  <si>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</si>
  <si>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</si>
  <si>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</si>
  <si>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</si>
  <si>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</si>
  <si>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</si>
  <si>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</si>
  <si>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</si>
  <si>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</si>
  <si>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</si>
  <si>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</si>
  <si>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</si>
  <si>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</si>
  <si>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</si>
  <si>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</si>
  <si>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</si>
  <si>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</si>
  <si>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</si>
  <si>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</si>
  <si>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</si>
  <si>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</si>
  <si>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</si>
  <si>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</si>
  <si>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</si>
  <si>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</si>
  <si>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</si>
  <si>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</si>
  <si>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</si>
  <si>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</si>
  <si>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</si>
  <si>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</si>
  <si>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</si>
  <si>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</si>
  <si>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</si>
  <si>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</si>
  <si>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</si>
  <si>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</si>
  <si>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</si>
  <si>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</si>
  <si>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</si>
  <si>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</si>
  <si>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</si>
  <si>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</si>
  <si>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</si>
  <si>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</si>
  <si>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</si>
  <si>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</si>
  <si>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</si>
  <si>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</si>
  <si>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</si>
  <si>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</si>
  <si>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</si>
  <si>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</si>
  <si>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</si>
  <si>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</si>
  <si>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</si>
  <si>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</si>
  <si>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</si>
  <si>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</si>
  <si>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</si>
  <si>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</si>
  <si>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</si>
  <si>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</si>
  <si>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</si>
  <si>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</si>
  <si>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</si>
  <si>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</si>
  <si>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</si>
  <si>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</si>
  <si>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</si>
  <si>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</si>
  <si>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</si>
  <si>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</si>
  <si>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</si>
  <si>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</si>
  <si>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</si>
  <si>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</si>
  <si>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</si>
  <si>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</si>
  <si>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</si>
  <si>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</si>
  <si>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</si>
  <si>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</si>
  <si>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</si>
  <si>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</si>
  <si>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</si>
  <si>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</si>
  <si>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</si>
  <si>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</si>
  <si>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</si>
  <si>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</si>
  <si>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</si>
  <si>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</si>
  <si>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</si>
  <si>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</si>
  <si>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</si>
  <si>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</si>
  <si>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</si>
  <si>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</si>
  <si>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</si>
  <si>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</si>
  <si>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</si>
  <si>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</si>
  <si>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</si>
  <si>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</si>
  <si>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</si>
  <si>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</si>
  <si>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</si>
  <si>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</si>
  <si>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</si>
  <si>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</si>
  <si>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</si>
  <si>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</si>
  <si>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</si>
  <si>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</si>
  <si>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</si>
  <si>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</si>
  <si>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</si>
  <si>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</si>
  <si>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</si>
  <si>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</si>
  <si>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</si>
  <si>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</si>
  <si>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</si>
  <si>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</si>
  <si>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</si>
  <si>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</si>
  <si>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</si>
  <si>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</si>
  <si>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</si>
  <si>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</si>
  <si>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</si>
  <si>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</si>
  <si>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</si>
  <si>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</si>
  <si>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</si>
  <si>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</si>
  <si>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</si>
  <si>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</si>
  <si>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</si>
  <si>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</si>
  <si>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</si>
  <si>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</si>
  <si>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</si>
  <si>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</si>
  <si>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</si>
  <si>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</si>
  <si>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</si>
  <si>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</si>
  <si>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</si>
  <si>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</si>
  <si>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</si>
  <si>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</si>
  <si>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</si>
  <si>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</si>
  <si>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</si>
  <si>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</si>
  <si>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</si>
  <si>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</si>
  <si>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</si>
  <si>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</si>
  <si>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</si>
  <si>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</si>
  <si>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</si>
  <si>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</si>
  <si>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</si>
  <si>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</si>
  <si>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</si>
  <si>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</si>
  <si>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</si>
  <si>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</si>
  <si>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</si>
  <si>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</si>
  <si>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</si>
  <si>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</si>
  <si>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</si>
  <si>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</si>
  <si>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</si>
  <si>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</si>
  <si>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</si>
  <si>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</si>
  <si>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</si>
  <si>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</si>
  <si>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</si>
  <si>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</si>
  <si>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</si>
  <si>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</si>
  <si>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</si>
  <si>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</si>
  <si>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</si>
  <si>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</si>
  <si>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</si>
  <si>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</si>
  <si>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</si>
  <si>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</si>
  <si>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</si>
  <si>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</si>
  <si>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</si>
  <si>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</si>
  <si>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</si>
  <si>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</si>
  <si>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</si>
  <si>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</si>
  <si>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</si>
  <si>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</si>
  <si>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</si>
  <si>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7A22</t>
  </si>
  <si>
    <t>Operational ILW Tritium Hard Waste</t>
  </si>
  <si>
    <t>Ministry of Defence (MOD)</t>
  </si>
  <si>
    <t>AWE plc</t>
  </si>
  <si>
    <t>ILW</t>
  </si>
  <si>
    <t>Future arisings have been derived from waste operational predictions.</t>
  </si>
  <si>
    <t>Operations involving tritium.</t>
  </si>
  <si>
    <t>Mainly metallic content.</t>
  </si>
  <si>
    <t>Management of most of the ILW Tritium Hard Waste; TSBs and other hard waste items are sentenced for treatment and disposal offsite. Potential a percentage of the wastes can be recycled/reused on site, also probably a percentage of the wastes will be recategorised to LLW. The above volumes are estimations only.</t>
  </si>
  <si>
    <t xml:space="preserve">Stock volume are recorded in a recently issued database, and are therefore considered to be accurate. The total volume of arisings will depend on the longevity of the AWE site, with estimates based on a site closure date of 2080. </t>
  </si>
  <si>
    <t>Not yet determined</t>
  </si>
  <si>
    <t>Neutral</t>
  </si>
  <si>
    <t>Metal (49.57%), cellulosics (4.69%), halogenated plastics (17.61%), non-halogenated plastics (22.45%), ceramics (2.89%), and vermiculite (2.79%).</t>
  </si>
  <si>
    <t>= 23.5</t>
  </si>
  <si>
    <t>= 25.8</t>
  </si>
  <si>
    <t>= 0.31</t>
  </si>
  <si>
    <t>NE</t>
  </si>
  <si>
    <t>Present as a contaminant only</t>
  </si>
  <si>
    <t>= 4.7</t>
  </si>
  <si>
    <t>= 0</t>
  </si>
  <si>
    <t>= 17.6</t>
  </si>
  <si>
    <t>PVC</t>
  </si>
  <si>
    <t>= 22.5</t>
  </si>
  <si>
    <t>= 2.8</t>
  </si>
  <si>
    <t>Vermiculite (described as rubble)</t>
  </si>
  <si>
    <t>= 2.9</t>
  </si>
  <si>
    <t>P</t>
  </si>
  <si>
    <t>P 0</t>
  </si>
  <si>
    <t>This waste contains no complexing agents.</t>
  </si>
  <si>
    <t>Discreet metallic items</t>
  </si>
  <si>
    <t>Off-site</t>
  </si>
  <si>
    <t>~ 20.0</t>
  </si>
  <si>
    <t>~ 70.0</t>
  </si>
  <si>
    <t>~ 10.0</t>
  </si>
  <si>
    <t>= 27.5</t>
  </si>
  <si>
    <t>1.00</t>
  </si>
  <si>
    <t>1.4.2025 - 31.3.2027</t>
  </si>
  <si>
    <t>= 1.4</t>
  </si>
  <si>
    <t>0.50</t>
  </si>
  <si>
    <t>5.00</t>
  </si>
  <si>
    <t>1.4.2028 - 31.3.2030</t>
  </si>
  <si>
    <t>= 3.3</t>
  </si>
  <si>
    <t>1.4.2031 - 31.3.2033</t>
  </si>
  <si>
    <t>1.4.2034 - 31.3.2036</t>
  </si>
  <si>
    <t>= 2.0</t>
  </si>
  <si>
    <t>1.4.2037 - 31.3.2039</t>
  </si>
  <si>
    <t>= 3.0</t>
  </si>
  <si>
    <t>1.4.2040 - 31.3.2042</t>
  </si>
  <si>
    <t>1.4.2043 - 31.3.2045</t>
  </si>
  <si>
    <t>1.4.2046 - 31.3.2049</t>
  </si>
  <si>
    <t>1.4.2050 - 31.3.2052</t>
  </si>
  <si>
    <t>1.4.2053 - 31.3.2055</t>
  </si>
  <si>
    <t>1.4.2056 - 31.3.2058</t>
  </si>
  <si>
    <t>1.4.2059 - 31.3.2080</t>
  </si>
  <si>
    <t>~ 0.46</t>
  </si>
  <si>
    <t>Present in the waste stream through diffusion and uranium/titanium tritride (HTO, HT and organically/chemically bound)</t>
  </si>
  <si>
    <t>Not present in Waste Stream</t>
  </si>
  <si>
    <t>Only daughter products present from uranium in this waste stream. Oxide form.</t>
  </si>
  <si>
    <t>Present in Waste Stream as oxide form</t>
  </si>
  <si>
    <t>Stock reviewed and no additional waste has been generated since the previous UK RWI. The total stream mass has been divided by the total stream volume.</t>
  </si>
  <si>
    <t>Tritium contamination diffused into items and as surface contamination or dust.</t>
  </si>
  <si>
    <t>Revised specific activity for stock wastes has been taken from the on-site waste database and is considered accurate. Predicted waste activities are more diffcult and have been based on knowledge of arisings coupled with previous stock data. Tritium storage bed (TSB) devices include 100 grams depleted uranium per container. No waste TSB currently in stock.</t>
  </si>
  <si>
    <t>Individual ILW items are assayed using caloriemtry, mass balance or head-space analysis of a drum. Sampling followed by destructive assay is used to a lesser degree.</t>
  </si>
  <si>
    <t>=</t>
  </si>
  <si>
    <t>0.46</t>
  </si>
  <si>
    <t>6.46E-01</t>
  </si>
  <si>
    <t>B</t>
  </si>
  <si>
    <t>2</t>
  </si>
  <si>
    <t>7.27E+00</t>
  </si>
  <si>
    <t>C</t>
  </si>
  <si>
    <t>1.37E-12</t>
  </si>
  <si>
    <t>1.33E-12</t>
  </si>
  <si>
    <t>1.66E-11</t>
  </si>
  <si>
    <t>3.89E-12</t>
  </si>
  <si>
    <t>5.80E-18</t>
  </si>
  <si>
    <t>1.64E-11</t>
  </si>
  <si>
    <t>5.40E-18</t>
  </si>
  <si>
    <t>3.76E-07</t>
  </si>
  <si>
    <t>7.01E-18</t>
  </si>
  <si>
    <t>1.53E-06</t>
  </si>
  <si>
    <t>3.42E-11</t>
  </si>
  <si>
    <t>8.53E-07</t>
  </si>
  <si>
    <t>3.36E-08</t>
  </si>
  <si>
    <t>2.96E-09</t>
  </si>
  <si>
    <t>AWE Aldermaston</t>
  </si>
  <si>
    <t>27.7</t>
  </si>
  <si>
    <t>55.1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</si>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</sst>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478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428</v>
      </c>
      <c r="J14" s="251"/>
      <c r="K14" s="180"/>
      <c r="L14" s="306"/>
      <c r="N14" s="227"/>
      <c r="O14" s="228"/>
      <c r="P14" s="169"/>
    </row>
    <row r="15" spans="1:19" s="6" customFormat="1" ht="12.75" customHeight="1" x14ac:dyDescent="0.25">
      <c r="A15" s="253" t="s">
        <v>392</v>
      </c>
      <c r="B15" s="253"/>
      <c r="C15" s="9"/>
      <c r="D15" s="252" t="s">
        <v>430</v>
      </c>
      <c r="E15" s="253"/>
      <c r="F15" s="253"/>
      <c r="G15" s="253"/>
      <c r="H15" s="254"/>
      <c r="I15" s="250" t="s">
        <v>431</v>
      </c>
      <c r="J15" s="251"/>
      <c r="K15" s="180"/>
      <c r="L15" s="306"/>
      <c r="N15" s="191"/>
      <c r="O15" s="181"/>
      <c r="P15" s="170"/>
    </row>
    <row r="16" spans="1:19" s="6" customFormat="1" ht="12.75" customHeight="1" x14ac:dyDescent="0.25">
      <c r="A16" s="253"/>
      <c r="B16" s="253"/>
      <c r="C16" s="9"/>
      <c r="D16" s="252" t="s">
        <v>434</v>
      </c>
      <c r="E16" s="253"/>
      <c r="F16" s="253"/>
      <c r="G16" s="253"/>
      <c r="H16" s="254"/>
      <c r="I16" s="250" t="s">
        <v>435</v>
      </c>
      <c r="J16" s="251"/>
      <c r="N16" s="191"/>
      <c r="O16" s="181"/>
      <c r="P16" s="170"/>
    </row>
    <row r="17" spans="1:16" s="6" customFormat="1" ht="12.75" customHeight="1" x14ac:dyDescent="0.25">
      <c r="A17" s="253"/>
      <c r="B17" s="253"/>
      <c r="C17" s="9"/>
      <c r="D17" s="252" t="s">
        <v>436</v>
      </c>
      <c r="E17" s="253"/>
      <c r="F17" s="253"/>
      <c r="G17" s="253"/>
      <c r="H17" s="254"/>
      <c r="I17" s="250" t="s">
        <v>413</v>
      </c>
      <c r="J17" s="251"/>
      <c r="N17" s="191"/>
      <c r="O17" s="181"/>
      <c r="P17" s="170"/>
    </row>
    <row r="18" spans="1:16" s="6" customFormat="1" ht="12.75" customHeight="1" x14ac:dyDescent="0.25">
      <c r="A18" s="253"/>
      <c r="B18" s="253"/>
      <c r="C18" s="9"/>
      <c r="D18" s="252" t="s">
        <v>437</v>
      </c>
      <c r="E18" s="253"/>
      <c r="F18" s="253"/>
      <c r="G18" s="253"/>
      <c r="H18" s="254"/>
      <c r="I18" s="250" t="s">
        <v>438</v>
      </c>
      <c r="J18" s="251"/>
      <c r="N18" s="180"/>
      <c r="O18" s="181"/>
      <c r="P18" s="170"/>
    </row>
    <row r="19" spans="1:16" s="6" customFormat="1" ht="12.75" customHeight="1" x14ac:dyDescent="0.25">
      <c r="A19" s="253"/>
      <c r="B19" s="253"/>
      <c r="C19" s="9"/>
      <c r="D19" s="252" t="s">
        <v>439</v>
      </c>
      <c r="E19" s="253"/>
      <c r="F19" s="253"/>
      <c r="G19" s="253"/>
      <c r="H19" s="254"/>
      <c r="I19" s="250" t="s">
        <v>440</v>
      </c>
      <c r="J19" s="251"/>
      <c r="N19" s="180"/>
      <c r="O19" s="181"/>
      <c r="P19" s="170"/>
    </row>
    <row r="20" spans="1:16" s="6" customFormat="1" ht="12.75" customHeight="1" x14ac:dyDescent="0.25">
      <c r="A20" s="253"/>
      <c r="B20" s="253"/>
      <c r="C20" s="9"/>
      <c r="D20" s="252" t="s">
        <v>441</v>
      </c>
      <c r="E20" s="253"/>
      <c r="F20" s="253"/>
      <c r="G20" s="253"/>
      <c r="H20" s="254"/>
      <c r="I20" s="250" t="s">
        <v>440</v>
      </c>
      <c r="J20" s="251"/>
      <c r="N20" s="180"/>
      <c r="O20" s="181"/>
      <c r="P20" s="170"/>
    </row>
    <row r="21" spans="1:16" s="6" customFormat="1" ht="12.75" customHeight="1" x14ac:dyDescent="0.25">
      <c r="A21" s="253"/>
      <c r="B21" s="253"/>
      <c r="C21" s="9"/>
      <c r="D21" s="252" t="s">
        <v>442</v>
      </c>
      <c r="E21" s="253"/>
      <c r="F21" s="253"/>
      <c r="G21" s="253"/>
      <c r="H21" s="254"/>
      <c r="I21" s="250" t="s">
        <v>440</v>
      </c>
      <c r="J21" s="251"/>
      <c r="N21" s="180"/>
      <c r="O21" s="181"/>
      <c r="P21" s="170"/>
    </row>
    <row r="22" spans="1:16" s="6" customFormat="1" ht="12.75" customHeight="1" x14ac:dyDescent="0.25">
      <c r="A22" s="253"/>
      <c r="B22" s="253"/>
      <c r="C22" s="9"/>
      <c r="D22" s="252" t="s">
        <v>443</v>
      </c>
      <c r="E22" s="253"/>
      <c r="F22" s="253"/>
      <c r="G22" s="253"/>
      <c r="H22" s="254"/>
      <c r="I22" s="250" t="s">
        <v>440</v>
      </c>
      <c r="J22" s="251"/>
      <c r="N22" s="180"/>
      <c r="O22" s="181"/>
      <c r="P22" s="170"/>
    </row>
    <row r="23" spans="1:16" s="6" customFormat="1" ht="12.75" customHeight="1" x14ac:dyDescent="0.25">
      <c r="A23" s="253"/>
      <c r="B23" s="253"/>
      <c r="C23" s="9"/>
      <c r="D23" s="252" t="s">
        <v>444</v>
      </c>
      <c r="E23" s="253"/>
      <c r="F23" s="253"/>
      <c r="G23" s="253"/>
      <c r="H23" s="254"/>
      <c r="I23" s="250" t="s">
        <v>440</v>
      </c>
      <c r="J23" s="251"/>
      <c r="N23" s="180"/>
      <c r="O23" s="181"/>
      <c r="P23" s="170"/>
    </row>
    <row r="24" spans="1:16" s="6" customFormat="1" ht="12.75" customHeight="1" x14ac:dyDescent="0.25">
      <c r="A24" s="253"/>
      <c r="B24" s="253"/>
      <c r="C24" s="9"/>
      <c r="D24" s="252" t="s">
        <v>445</v>
      </c>
      <c r="E24" s="253"/>
      <c r="F24" s="253"/>
      <c r="G24" s="253"/>
      <c r="H24" s="254"/>
      <c r="I24" s="250" t="s">
        <v>440</v>
      </c>
      <c r="J24" s="251"/>
      <c r="N24" s="180"/>
      <c r="O24" s="181"/>
      <c r="P24" s="170"/>
    </row>
    <row r="25" spans="1:16" s="6" customFormat="1" ht="12.75" customHeight="1" x14ac:dyDescent="0.25">
      <c r="A25" s="253"/>
      <c r="B25" s="253"/>
      <c r="C25" s="9"/>
      <c r="D25" s="252" t="s">
        <v>446</v>
      </c>
      <c r="E25" s="253"/>
      <c r="F25" s="253"/>
      <c r="G25" s="253"/>
      <c r="H25" s="254"/>
      <c r="I25" s="250" t="s">
        <v>440</v>
      </c>
      <c r="J25" s="251"/>
      <c r="N25" s="180"/>
      <c r="O25" s="181"/>
      <c r="P25" s="170"/>
    </row>
    <row r="26" spans="1:16" s="6" customFormat="1" ht="12.75" hidden="1" customHeight="1" x14ac:dyDescent="0.25">
      <c r="A26" s="253"/>
      <c r="B26" s="253"/>
      <c r="C26" s="9"/>
      <c r="D26" s="252" t="s">
        <v>389</v>
      </c>
      <c r="E26" s="253"/>
      <c r="F26" s="253"/>
      <c r="G26" s="253"/>
      <c r="H26" s="254"/>
      <c r="I26" s="250">
        <v>0</v>
      </c>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447</v>
      </c>
      <c r="E110" s="243"/>
      <c r="F110" s="243"/>
      <c r="G110" s="243"/>
      <c r="H110" s="244"/>
      <c r="I110" s="248" t="s">
        <v>413</v>
      </c>
      <c r="J110" s="249"/>
      <c r="K110" s="180"/>
      <c r="L110" s="306"/>
      <c r="N110" s="229"/>
      <c r="O110" s="230"/>
      <c r="P110" s="171"/>
    </row>
    <row r="111" spans="1:16" s="6" customFormat="1" ht="12.75" customHeight="1" x14ac:dyDescent="0.25">
      <c r="A111" s="226" t="s">
        <v>13</v>
      </c>
      <c r="B111" s="226"/>
      <c r="D111" s="186"/>
      <c r="E111" s="186"/>
      <c r="F111" s="186"/>
      <c r="G111" s="186"/>
      <c r="H111" s="186"/>
      <c r="I111" s="231" t="s">
        <v>479</v>
      </c>
      <c r="J111" s="232"/>
      <c r="N111" s="231"/>
      <c r="O111" s="232"/>
      <c r="P111" s="167"/>
    </row>
    <row r="112" spans="1:16" s="6" customFormat="1" ht="12.75" customHeight="1" x14ac:dyDescent="0.25">
      <c r="A112" s="226" t="s">
        <v>14</v>
      </c>
      <c r="B112" s="226"/>
      <c r="F112" s="9"/>
      <c r="I112" s="351" t="s">
        <v>480</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24"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48"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429</v>
      </c>
      <c r="J119" s="258" t="s">
        <v>23</v>
      </c>
      <c r="K119" s="258"/>
      <c r="L119" s="54" t="s">
        <v>22</v>
      </c>
      <c r="M119" s="178" t="s">
        <v>433</v>
      </c>
      <c r="N119" s="13"/>
      <c r="P119" s="47"/>
      <c r="Q119" s="16"/>
    </row>
    <row r="120" spans="1:19" s="12" customFormat="1" ht="12.75" customHeight="1" x14ac:dyDescent="0.25">
      <c r="A120" s="202"/>
      <c r="B120" s="202"/>
      <c r="D120" s="258" t="s">
        <v>24</v>
      </c>
      <c r="E120" s="258"/>
      <c r="F120" s="258"/>
      <c r="G120" s="54" t="s">
        <v>22</v>
      </c>
      <c r="H120" s="178" t="s">
        <v>429</v>
      </c>
      <c r="J120" s="258" t="s">
        <v>25</v>
      </c>
      <c r="K120" s="258"/>
      <c r="L120" s="54" t="s">
        <v>22</v>
      </c>
      <c r="M120" s="178" t="s">
        <v>432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457</v>
      </c>
      <c r="E130" s="201" t="s">
        <v>458</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453</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406</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423</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407</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408</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c r="K147" s="233" t="s">
        <v>389</v>
      </c>
      <c r="L147" s="234"/>
      <c r="M147" s="234"/>
      <c r="N147" s="234"/>
      <c r="O147" s="234"/>
      <c r="P147" s="235"/>
      <c r="Q147" s="129"/>
    </row>
    <row r="148" spans="1:17" s="6" customFormat="1" ht="12" customHeight="1" x14ac:dyDescent="0.25">
      <c r="D148" s="259" t="s">
        <v>45</v>
      </c>
      <c r="E148" s="260"/>
      <c r="F148" s="260"/>
      <c r="G148" s="260"/>
      <c r="H148" s="260"/>
      <c r="I148" s="261"/>
      <c r="J148" s="129"/>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409</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410</v>
      </c>
      <c r="K154" s="233" t="s">
        <v>411</v>
      </c>
      <c r="L154" s="234"/>
      <c r="M154" s="234"/>
      <c r="N154" s="234"/>
      <c r="O154" s="234"/>
      <c r="P154" s="235"/>
      <c r="Q154" s="148"/>
    </row>
    <row r="155" spans="1:17" s="6" customFormat="1" ht="12" customHeight="1" x14ac:dyDescent="0.25">
      <c r="D155" s="259" t="s">
        <v>52</v>
      </c>
      <c r="E155" s="260"/>
      <c r="F155" s="260"/>
      <c r="G155" s="260"/>
      <c r="H155" s="260"/>
      <c r="I155" s="261"/>
      <c r="J155" s="148"/>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412</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412</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413</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414</v>
      </c>
      <c r="K164" s="233" t="s">
        <v>415</v>
      </c>
      <c r="L164" s="234"/>
      <c r="M164" s="234"/>
      <c r="N164" s="234"/>
      <c r="O164" s="234"/>
      <c r="P164" s="235"/>
      <c r="Q164" s="148"/>
    </row>
    <row r="165" spans="4:17" s="6" customFormat="1" ht="12" customHeight="1" x14ac:dyDescent="0.25">
      <c r="D165" s="265" t="s">
        <v>61</v>
      </c>
      <c r="E165" s="226"/>
      <c r="F165" s="226"/>
      <c r="G165" s="226"/>
      <c r="H165" s="226"/>
      <c r="I165" s="266"/>
      <c r="J165" s="148" t="s">
        <v>416</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416</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413</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413</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413</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413</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413</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413</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413</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413</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413</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413</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413</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413</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413</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413</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413</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413</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417</v>
      </c>
      <c r="K186" s="233" t="s">
        <v>418</v>
      </c>
      <c r="L186" s="234"/>
      <c r="M186" s="234"/>
      <c r="N186" s="234"/>
      <c r="O186" s="234"/>
      <c r="P186" s="235"/>
      <c r="Q186" s="129"/>
    </row>
    <row r="187" spans="1:17" s="6" customFormat="1" ht="12" customHeight="1" x14ac:dyDescent="0.25">
      <c r="D187" s="185" t="s">
        <v>81</v>
      </c>
      <c r="E187" s="186"/>
      <c r="F187" s="186"/>
      <c r="G187" s="186"/>
      <c r="H187" s="186"/>
      <c r="I187" s="187"/>
      <c r="J187" s="148" t="s">
        <v>413</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413</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419</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413</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413</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413</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413</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413</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413</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413</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413</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413</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413</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413</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413</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413</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413</v>
      </c>
      <c r="K207" s="233" t="s">
        <v>389</v>
      </c>
      <c r="L207" s="234"/>
      <c r="M207" s="234"/>
      <c r="N207" s="234"/>
      <c r="O207" s="234"/>
      <c r="P207" s="235"/>
    </row>
    <row r="208" spans="1:17" s="6" customFormat="1" ht="12" customHeight="1" x14ac:dyDescent="0.25">
      <c r="D208" s="185" t="s">
        <v>99</v>
      </c>
      <c r="E208" s="186"/>
      <c r="F208" s="186"/>
      <c r="G208" s="186"/>
      <c r="H208" s="186"/>
      <c r="I208" s="187"/>
      <c r="J208" s="148" t="s">
        <v>413</v>
      </c>
      <c r="K208" s="233" t="s">
        <v>389</v>
      </c>
      <c r="L208" s="234"/>
      <c r="M208" s="234"/>
      <c r="N208" s="234"/>
      <c r="O208" s="234"/>
      <c r="P208" s="235"/>
    </row>
    <row r="209" spans="1:17" s="6" customFormat="1" ht="12" customHeight="1" x14ac:dyDescent="0.25">
      <c r="D209" s="185" t="s">
        <v>100</v>
      </c>
      <c r="E209" s="186"/>
      <c r="F209" s="186"/>
      <c r="G209" s="186"/>
      <c r="H209" s="186"/>
      <c r="I209" s="187"/>
      <c r="J209" s="148" t="s">
        <v>413</v>
      </c>
      <c r="K209" s="233" t="s">
        <v>389</v>
      </c>
      <c r="L209" s="234"/>
      <c r="M209" s="234"/>
      <c r="N209" s="234"/>
      <c r="O209" s="234"/>
      <c r="P209" s="235"/>
    </row>
    <row r="210" spans="1:17" s="6" customFormat="1" ht="12" customHeight="1" x14ac:dyDescent="0.25">
      <c r="D210" s="185" t="s">
        <v>101</v>
      </c>
      <c r="E210" s="186"/>
      <c r="F210" s="186"/>
      <c r="G210" s="186"/>
      <c r="H210" s="186"/>
      <c r="I210" s="187"/>
      <c r="J210" s="148" t="s">
        <v>413</v>
      </c>
      <c r="K210" s="233" t="s">
        <v>389</v>
      </c>
      <c r="L210" s="234"/>
      <c r="M210" s="234"/>
      <c r="N210" s="234"/>
      <c r="O210" s="234"/>
      <c r="P210" s="235"/>
    </row>
    <row r="211" spans="1:17" s="6" customFormat="1" ht="12" customHeight="1" x14ac:dyDescent="0.25">
      <c r="D211" s="185" t="s">
        <v>102</v>
      </c>
      <c r="E211" s="186"/>
      <c r="F211" s="186"/>
      <c r="G211" s="186"/>
      <c r="H211" s="186"/>
      <c r="I211" s="187"/>
      <c r="J211" s="148" t="s">
        <v>413</v>
      </c>
      <c r="K211" s="233" t="s">
        <v>389</v>
      </c>
      <c r="L211" s="234"/>
      <c r="M211" s="234"/>
      <c r="N211" s="234"/>
      <c r="O211" s="234"/>
      <c r="P211" s="235"/>
    </row>
    <row r="212" spans="1:17" s="6" customFormat="1" ht="12" customHeight="1" x14ac:dyDescent="0.25">
      <c r="D212" s="203" t="s">
        <v>103</v>
      </c>
      <c r="E212" s="204"/>
      <c r="F212" s="204"/>
      <c r="G212" s="204"/>
      <c r="H212" s="204"/>
      <c r="I212" s="205"/>
      <c r="J212" s="172" t="s">
        <v>413</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413</v>
      </c>
      <c r="K216" s="276" t="s">
        <v>389</v>
      </c>
      <c r="L216" s="277"/>
      <c r="M216" s="277"/>
      <c r="N216" s="277"/>
      <c r="O216" s="277"/>
      <c r="P216" s="278"/>
    </row>
    <row r="217" spans="1:17" s="6" customFormat="1" ht="12" customHeight="1" x14ac:dyDescent="0.25">
      <c r="D217" s="185" t="s">
        <v>106</v>
      </c>
      <c r="E217" s="186"/>
      <c r="F217" s="186"/>
      <c r="G217" s="186"/>
      <c r="H217" s="186"/>
      <c r="I217" s="187"/>
      <c r="J217" s="148" t="s">
        <v>413</v>
      </c>
      <c r="K217" s="233" t="s">
        <v>389</v>
      </c>
      <c r="L217" s="234"/>
      <c r="M217" s="234"/>
      <c r="N217" s="234"/>
      <c r="O217" s="234"/>
      <c r="P217" s="235"/>
    </row>
    <row r="218" spans="1:17" s="6" customFormat="1" ht="12" customHeight="1" x14ac:dyDescent="0.25">
      <c r="D218" s="185" t="s">
        <v>107</v>
      </c>
      <c r="E218" s="186"/>
      <c r="F218" s="186"/>
      <c r="G218" s="186"/>
      <c r="H218" s="186"/>
      <c r="I218" s="187"/>
      <c r="J218" s="148" t="s">
        <v>413</v>
      </c>
      <c r="K218" s="233" t="s">
        <v>389</v>
      </c>
      <c r="L218" s="234"/>
      <c r="M218" s="234"/>
      <c r="N218" s="234"/>
      <c r="O218" s="234"/>
      <c r="P218" s="235"/>
    </row>
    <row r="219" spans="1:17" s="6" customFormat="1" ht="12" customHeight="1" x14ac:dyDescent="0.25">
      <c r="D219" s="185" t="s">
        <v>108</v>
      </c>
      <c r="E219" s="186"/>
      <c r="F219" s="186"/>
      <c r="G219" s="186"/>
      <c r="H219" s="186"/>
      <c r="I219" s="187"/>
      <c r="J219" s="148" t="s">
        <v>413</v>
      </c>
      <c r="K219" s="233" t="s">
        <v>389</v>
      </c>
      <c r="L219" s="234"/>
      <c r="M219" s="234"/>
      <c r="N219" s="234"/>
      <c r="O219" s="234"/>
      <c r="P219" s="235"/>
    </row>
    <row r="220" spans="1:17" s="6" customFormat="1" ht="12" customHeight="1" x14ac:dyDescent="0.25">
      <c r="D220" s="185" t="s">
        <v>109</v>
      </c>
      <c r="E220" s="186"/>
      <c r="F220" s="186"/>
      <c r="G220" s="186"/>
      <c r="H220" s="186"/>
      <c r="I220" s="187"/>
      <c r="J220" s="148" t="s">
        <v>413</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413</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420</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413</v>
      </c>
      <c r="K223" s="233" t="s">
        <v>389</v>
      </c>
      <c r="L223" s="234"/>
      <c r="M223" s="234"/>
      <c r="N223" s="234"/>
      <c r="O223" s="234"/>
      <c r="P223" s="235"/>
    </row>
    <row r="224" spans="1:17" s="6" customFormat="1" ht="12" customHeight="1" x14ac:dyDescent="0.25">
      <c r="D224" s="182" t="s">
        <v>113</v>
      </c>
      <c r="E224" s="183"/>
      <c r="F224" s="183"/>
      <c r="G224" s="183"/>
      <c r="H224" s="183"/>
      <c r="I224" s="184"/>
      <c r="J224" s="148" t="s">
        <v>420</v>
      </c>
      <c r="K224" s="233" t="s">
        <v>389</v>
      </c>
      <c r="L224" s="234"/>
      <c r="M224" s="234"/>
      <c r="N224" s="234"/>
      <c r="O224" s="234"/>
      <c r="P224" s="235"/>
    </row>
    <row r="225" spans="1:17" s="6" customFormat="1" ht="12" customHeight="1" x14ac:dyDescent="0.25">
      <c r="D225" s="185" t="s">
        <v>114</v>
      </c>
      <c r="E225" s="186"/>
      <c r="F225" s="186"/>
      <c r="G225" s="186"/>
      <c r="H225" s="186"/>
      <c r="I225" s="187"/>
      <c r="J225" s="148" t="s">
        <v>413</v>
      </c>
      <c r="K225" s="233" t="s">
        <v>389</v>
      </c>
      <c r="L225" s="234"/>
      <c r="M225" s="234"/>
      <c r="N225" s="234"/>
      <c r="O225" s="234"/>
      <c r="P225" s="235"/>
    </row>
    <row r="226" spans="1:17" s="6" customFormat="1" ht="12" customHeight="1" x14ac:dyDescent="0.25">
      <c r="D226" s="185" t="s">
        <v>115</v>
      </c>
      <c r="E226" s="186"/>
      <c r="F226" s="186"/>
      <c r="G226" s="186"/>
      <c r="H226" s="186"/>
      <c r="I226" s="187"/>
      <c r="J226" s="148" t="s">
        <v>413</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413</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413</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413</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413</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413</v>
      </c>
      <c r="K234" s="276" t="s">
        <v>389</v>
      </c>
      <c r="L234" s="277"/>
      <c r="M234" s="277"/>
      <c r="N234" s="277"/>
      <c r="O234" s="277"/>
      <c r="P234" s="278"/>
    </row>
    <row r="235" spans="1:17" s="6" customFormat="1" ht="12" customHeight="1" x14ac:dyDescent="0.25">
      <c r="D235" s="185" t="s">
        <v>122</v>
      </c>
      <c r="E235" s="186"/>
      <c r="F235" s="186"/>
      <c r="G235" s="186"/>
      <c r="H235" s="186"/>
      <c r="I235" s="187"/>
      <c r="J235" s="174" t="s">
        <v>413</v>
      </c>
      <c r="K235" s="233" t="s">
        <v>389</v>
      </c>
      <c r="L235" s="234"/>
      <c r="M235" s="234"/>
      <c r="N235" s="234"/>
      <c r="O235" s="234"/>
      <c r="P235" s="235"/>
    </row>
    <row r="236" spans="1:17" s="6" customFormat="1" ht="12" customHeight="1" x14ac:dyDescent="0.25">
      <c r="D236" s="185" t="s">
        <v>123</v>
      </c>
      <c r="E236" s="186"/>
      <c r="F236" s="186"/>
      <c r="G236" s="186"/>
      <c r="H236" s="186"/>
      <c r="I236" s="187"/>
      <c r="J236" s="174" t="s">
        <v>413</v>
      </c>
      <c r="K236" s="233" t="s">
        <v>389</v>
      </c>
      <c r="L236" s="234"/>
      <c r="M236" s="234"/>
      <c r="N236" s="234"/>
      <c r="O236" s="234"/>
      <c r="P236" s="235"/>
    </row>
    <row r="237" spans="1:17" s="6" customFormat="1" ht="12" customHeight="1" x14ac:dyDescent="0.25">
      <c r="D237" s="185" t="s">
        <v>124</v>
      </c>
      <c r="E237" s="186"/>
      <c r="F237" s="186"/>
      <c r="G237" s="186"/>
      <c r="H237" s="186"/>
      <c r="I237" s="187"/>
      <c r="J237" s="174" t="s">
        <v>413</v>
      </c>
      <c r="K237" s="233" t="s">
        <v>389</v>
      </c>
      <c r="L237" s="234"/>
      <c r="M237" s="234"/>
      <c r="N237" s="234"/>
      <c r="O237" s="234"/>
      <c r="P237" s="235"/>
    </row>
    <row r="238" spans="1:17" s="6" customFormat="1" ht="12" customHeight="1" x14ac:dyDescent="0.25">
      <c r="D238" s="185" t="s">
        <v>125</v>
      </c>
      <c r="E238" s="186"/>
      <c r="F238" s="186"/>
      <c r="G238" s="186"/>
      <c r="H238" s="186"/>
      <c r="I238" s="187"/>
      <c r="J238" s="174" t="s">
        <v>413</v>
      </c>
      <c r="K238" s="233" t="s">
        <v>389</v>
      </c>
      <c r="L238" s="234"/>
      <c r="M238" s="234"/>
      <c r="N238" s="234"/>
      <c r="O238" s="234"/>
      <c r="P238" s="235"/>
    </row>
    <row r="239" spans="1:17" s="6" customFormat="1" ht="12" customHeight="1" x14ac:dyDescent="0.25">
      <c r="D239" s="185" t="s">
        <v>126</v>
      </c>
      <c r="E239" s="186"/>
      <c r="F239" s="186"/>
      <c r="G239" s="186"/>
      <c r="H239" s="186"/>
      <c r="I239" s="187"/>
      <c r="J239" s="174" t="s">
        <v>413</v>
      </c>
      <c r="K239" s="233" t="s">
        <v>389</v>
      </c>
      <c r="L239" s="234"/>
      <c r="M239" s="234"/>
      <c r="N239" s="234"/>
      <c r="O239" s="234"/>
      <c r="P239" s="235"/>
    </row>
    <row r="240" spans="1:17" s="6" customFormat="1" ht="12" customHeight="1" x14ac:dyDescent="0.25">
      <c r="D240" s="185" t="s">
        <v>127</v>
      </c>
      <c r="E240" s="186"/>
      <c r="F240" s="186"/>
      <c r="G240" s="186"/>
      <c r="H240" s="186"/>
      <c r="I240" s="187"/>
      <c r="J240" s="174" t="s">
        <v>413</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413</v>
      </c>
      <c r="K241" s="233" t="s">
        <v>389</v>
      </c>
      <c r="L241" s="234"/>
      <c r="M241" s="234"/>
      <c r="N241" s="234"/>
      <c r="O241" s="234"/>
      <c r="P241" s="235"/>
    </row>
    <row r="242" spans="1:16" s="6" customFormat="1" ht="12" customHeight="1" x14ac:dyDescent="0.25">
      <c r="D242" s="185" t="s">
        <v>129</v>
      </c>
      <c r="E242" s="186"/>
      <c r="F242" s="186"/>
      <c r="G242" s="186"/>
      <c r="H242" s="186"/>
      <c r="I242" s="187"/>
      <c r="J242" s="174" t="s">
        <v>413</v>
      </c>
      <c r="K242" s="233" t="s">
        <v>389</v>
      </c>
      <c r="L242" s="234"/>
      <c r="M242" s="234"/>
      <c r="N242" s="234"/>
      <c r="O242" s="234"/>
      <c r="P242" s="235"/>
    </row>
    <row r="243" spans="1:16" s="6" customFormat="1" ht="12" customHeight="1" x14ac:dyDescent="0.25">
      <c r="D243" s="185" t="s">
        <v>130</v>
      </c>
      <c r="E243" s="186"/>
      <c r="F243" s="186"/>
      <c r="G243" s="186"/>
      <c r="H243" s="186"/>
      <c r="I243" s="187"/>
      <c r="J243" s="174" t="s">
        <v>421</v>
      </c>
      <c r="K243" s="233" t="s">
        <v>389</v>
      </c>
      <c r="L243" s="234"/>
      <c r="M243" s="234"/>
      <c r="N243" s="234"/>
      <c r="O243" s="234"/>
      <c r="P243" s="235"/>
    </row>
    <row r="244" spans="1:16" s="6" customFormat="1" ht="12" customHeight="1" x14ac:dyDescent="0.25">
      <c r="D244" s="185" t="s">
        <v>131</v>
      </c>
      <c r="E244" s="186"/>
      <c r="F244" s="186"/>
      <c r="G244" s="186"/>
      <c r="H244" s="186"/>
      <c r="I244" s="187"/>
      <c r="J244" s="174" t="s">
        <v>413</v>
      </c>
      <c r="K244" s="233" t="s">
        <v>389</v>
      </c>
      <c r="L244" s="234"/>
      <c r="M244" s="234"/>
      <c r="N244" s="234"/>
      <c r="O244" s="234"/>
      <c r="P244" s="235"/>
    </row>
    <row r="245" spans="1:16" s="6" customFormat="1" ht="12" customHeight="1" x14ac:dyDescent="0.25">
      <c r="D245" s="185" t="s">
        <v>132</v>
      </c>
      <c r="E245" s="186"/>
      <c r="F245" s="186"/>
      <c r="G245" s="186"/>
      <c r="H245" s="186"/>
      <c r="I245" s="187"/>
      <c r="J245" s="174" t="s">
        <v>413</v>
      </c>
      <c r="K245" s="233" t="s">
        <v>389</v>
      </c>
      <c r="L245" s="234"/>
      <c r="M245" s="234"/>
      <c r="N245" s="234"/>
      <c r="O245" s="234"/>
      <c r="P245" s="235"/>
    </row>
    <row r="246" spans="1:16" s="6" customFormat="1" ht="12" customHeight="1" x14ac:dyDescent="0.25">
      <c r="D246" s="185" t="s">
        <v>133</v>
      </c>
      <c r="E246" s="186"/>
      <c r="F246" s="186"/>
      <c r="G246" s="186"/>
      <c r="H246" s="186"/>
      <c r="I246" s="187"/>
      <c r="J246" s="174" t="s">
        <v>413</v>
      </c>
      <c r="K246" s="233" t="s">
        <v>389</v>
      </c>
      <c r="L246" s="234"/>
      <c r="M246" s="234"/>
      <c r="N246" s="234"/>
      <c r="O246" s="234"/>
      <c r="P246" s="235"/>
    </row>
    <row r="247" spans="1:16" s="6" customFormat="1" ht="12" customHeight="1" x14ac:dyDescent="0.25">
      <c r="D247" s="348" t="s">
        <v>134</v>
      </c>
      <c r="E247" s="349"/>
      <c r="F247" s="349"/>
      <c r="G247" s="349"/>
      <c r="H247" s="349"/>
      <c r="I247" s="350"/>
      <c r="J247" s="174" t="s">
        <v>413</v>
      </c>
      <c r="K247" s="233" t="s">
        <v>389</v>
      </c>
      <c r="L247" s="234"/>
      <c r="M247" s="234"/>
      <c r="N247" s="234"/>
      <c r="O247" s="234"/>
      <c r="P247" s="235"/>
    </row>
    <row r="248" spans="1:16" s="6" customFormat="1" ht="12" customHeight="1" x14ac:dyDescent="0.25">
      <c r="D248" s="348" t="s">
        <v>135</v>
      </c>
      <c r="E248" s="349"/>
      <c r="F248" s="349"/>
      <c r="G248" s="349"/>
      <c r="H248" s="349"/>
      <c r="I248" s="350"/>
      <c r="J248" s="174" t="s">
        <v>413</v>
      </c>
      <c r="K248" s="233" t="s">
        <v>389</v>
      </c>
      <c r="L248" s="234"/>
      <c r="M248" s="234"/>
      <c r="N248" s="234"/>
      <c r="O248" s="234"/>
      <c r="P248" s="235"/>
    </row>
    <row r="249" spans="1:16" s="6" customFormat="1" ht="12" customHeight="1" x14ac:dyDescent="0.25">
      <c r="D249" s="259" t="s">
        <v>136</v>
      </c>
      <c r="E249" s="260"/>
      <c r="F249" s="260"/>
      <c r="G249" s="260"/>
      <c r="H249" s="260"/>
      <c r="I249" s="261"/>
      <c r="J249" s="174" t="s">
        <v>413</v>
      </c>
      <c r="K249" s="233" t="s">
        <v>389</v>
      </c>
      <c r="L249" s="234"/>
      <c r="M249" s="234"/>
      <c r="N249" s="234"/>
      <c r="O249" s="234"/>
      <c r="P249" s="235"/>
    </row>
    <row r="250" spans="1:16" s="6" customFormat="1" ht="12" customHeight="1" x14ac:dyDescent="0.25">
      <c r="D250" s="259" t="s">
        <v>137</v>
      </c>
      <c r="E250" s="260"/>
      <c r="F250" s="260"/>
      <c r="G250" s="260"/>
      <c r="H250" s="260"/>
      <c r="I250" s="261"/>
      <c r="J250" s="174" t="s">
        <v>413</v>
      </c>
      <c r="K250" s="233" t="s">
        <v>389</v>
      </c>
      <c r="L250" s="234"/>
      <c r="M250" s="234"/>
      <c r="N250" s="234"/>
      <c r="O250" s="234"/>
      <c r="P250" s="235"/>
    </row>
    <row r="251" spans="1:16" s="6" customFormat="1" ht="12" customHeight="1" x14ac:dyDescent="0.25">
      <c r="D251" s="259" t="s">
        <v>138</v>
      </c>
      <c r="E251" s="260"/>
      <c r="F251" s="260"/>
      <c r="G251" s="260"/>
      <c r="H251" s="260"/>
      <c r="I251" s="261"/>
      <c r="J251" s="174" t="s">
        <v>413</v>
      </c>
      <c r="K251" s="233" t="s">
        <v>389</v>
      </c>
      <c r="L251" s="234"/>
      <c r="M251" s="234"/>
      <c r="N251" s="234"/>
      <c r="O251" s="234"/>
      <c r="P251" s="235"/>
    </row>
    <row r="252" spans="1:16" s="6" customFormat="1" ht="12" customHeight="1" x14ac:dyDescent="0.25">
      <c r="D252" s="259" t="s">
        <v>139</v>
      </c>
      <c r="E252" s="260"/>
      <c r="F252" s="260"/>
      <c r="G252" s="260"/>
      <c r="H252" s="260"/>
      <c r="I252" s="261"/>
      <c r="J252" s="174" t="s">
        <v>413</v>
      </c>
      <c r="K252" s="233" t="s">
        <v>389</v>
      </c>
      <c r="L252" s="234"/>
      <c r="M252" s="234"/>
      <c r="N252" s="234"/>
      <c r="O252" s="234"/>
      <c r="P252" s="235"/>
    </row>
    <row r="253" spans="1:16" s="6" customFormat="1" ht="12" customHeight="1" x14ac:dyDescent="0.25">
      <c r="D253" s="259" t="s">
        <v>140</v>
      </c>
      <c r="E253" s="260"/>
      <c r="F253" s="260"/>
      <c r="G253" s="260"/>
      <c r="H253" s="260"/>
      <c r="I253" s="261"/>
      <c r="J253" s="174" t="s">
        <v>413</v>
      </c>
      <c r="K253" s="233" t="s">
        <v>389</v>
      </c>
      <c r="L253" s="234"/>
      <c r="M253" s="234"/>
      <c r="N253" s="234"/>
      <c r="O253" s="234"/>
      <c r="P253" s="235"/>
    </row>
    <row r="254" spans="1:16" s="6" customFormat="1" ht="12" customHeight="1" x14ac:dyDescent="0.25">
      <c r="D254" s="259" t="s">
        <v>141</v>
      </c>
      <c r="E254" s="260"/>
      <c r="F254" s="260"/>
      <c r="G254" s="260"/>
      <c r="H254" s="260"/>
      <c r="I254" s="261"/>
      <c r="J254" s="174" t="s">
        <v>413</v>
      </c>
      <c r="K254" s="233" t="s">
        <v>389</v>
      </c>
      <c r="L254" s="234"/>
      <c r="M254" s="234"/>
      <c r="N254" s="234"/>
      <c r="O254" s="234"/>
      <c r="P254" s="235"/>
    </row>
    <row r="255" spans="1:16" s="6" customFormat="1" ht="12" customHeight="1" x14ac:dyDescent="0.25">
      <c r="D255" s="259" t="s">
        <v>142</v>
      </c>
      <c r="E255" s="260"/>
      <c r="F255" s="260"/>
      <c r="G255" s="260"/>
      <c r="H255" s="260"/>
      <c r="I255" s="261"/>
      <c r="J255" s="174" t="s">
        <v>413</v>
      </c>
      <c r="K255" s="233" t="s">
        <v>389</v>
      </c>
      <c r="L255" s="234"/>
      <c r="M255" s="234"/>
      <c r="N255" s="234"/>
      <c r="O255" s="234"/>
      <c r="P255" s="235"/>
    </row>
    <row r="256" spans="1:16" s="6" customFormat="1" ht="12" customHeight="1" x14ac:dyDescent="0.25">
      <c r="D256" s="259" t="s">
        <v>143</v>
      </c>
      <c r="E256" s="260"/>
      <c r="F256" s="260"/>
      <c r="G256" s="260"/>
      <c r="H256" s="260"/>
      <c r="I256" s="261"/>
      <c r="J256" s="174" t="s">
        <v>413</v>
      </c>
      <c r="K256" s="233" t="s">
        <v>389</v>
      </c>
      <c r="L256" s="234"/>
      <c r="M256" s="234"/>
      <c r="N256" s="234"/>
      <c r="O256" s="234"/>
      <c r="P256" s="235"/>
    </row>
    <row r="257" spans="1:17" s="6" customFormat="1" ht="12" customHeight="1" x14ac:dyDescent="0.25">
      <c r="D257" s="259" t="s">
        <v>144</v>
      </c>
      <c r="E257" s="260"/>
      <c r="F257" s="260"/>
      <c r="G257" s="260"/>
      <c r="H257" s="260"/>
      <c r="I257" s="261"/>
      <c r="J257" s="174" t="s">
        <v>413</v>
      </c>
      <c r="K257" s="233" t="s">
        <v>389</v>
      </c>
      <c r="L257" s="234"/>
      <c r="M257" s="234"/>
      <c r="N257" s="234"/>
      <c r="O257" s="234"/>
      <c r="P257" s="235"/>
    </row>
    <row r="258" spans="1:17" s="6" customFormat="1" ht="12" customHeight="1" x14ac:dyDescent="0.25">
      <c r="D258" s="318" t="s">
        <v>145</v>
      </c>
      <c r="E258" s="319"/>
      <c r="F258" s="319"/>
      <c r="G258" s="319"/>
      <c r="H258" s="319"/>
      <c r="I258" s="320"/>
      <c r="J258" s="177" t="s">
        <v>413</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413</v>
      </c>
      <c r="K262" s="276" t="s">
        <v>389</v>
      </c>
      <c r="L262" s="277"/>
      <c r="M262" s="277"/>
      <c r="N262" s="277"/>
      <c r="O262" s="277"/>
      <c r="P262" s="278"/>
    </row>
    <row r="263" spans="1:17" s="6" customFormat="1" ht="12" customHeight="1" x14ac:dyDescent="0.25">
      <c r="D263" s="185" t="s">
        <v>148</v>
      </c>
      <c r="E263" s="186"/>
      <c r="F263" s="186"/>
      <c r="G263" s="186"/>
      <c r="H263" s="186"/>
      <c r="I263" s="187"/>
      <c r="J263" s="148" t="s">
        <v>413</v>
      </c>
      <c r="K263" s="233" t="s">
        <v>389</v>
      </c>
      <c r="L263" s="234"/>
      <c r="M263" s="234"/>
      <c r="N263" s="234"/>
      <c r="O263" s="234"/>
      <c r="P263" s="235"/>
    </row>
    <row r="264" spans="1:17" s="6" customFormat="1" ht="12" customHeight="1" x14ac:dyDescent="0.25">
      <c r="D264" s="185" t="s">
        <v>149</v>
      </c>
      <c r="E264" s="186"/>
      <c r="F264" s="186"/>
      <c r="G264" s="186"/>
      <c r="H264" s="186"/>
      <c r="I264" s="187"/>
      <c r="J264" s="148" t="s">
        <v>413</v>
      </c>
      <c r="K264" s="233" t="s">
        <v>389</v>
      </c>
      <c r="L264" s="234"/>
      <c r="M264" s="234"/>
      <c r="N264" s="234"/>
      <c r="O264" s="234"/>
      <c r="P264" s="235"/>
    </row>
    <row r="265" spans="1:17" s="6" customFormat="1" ht="12" customHeight="1" x14ac:dyDescent="0.25">
      <c r="D265" s="185" t="s">
        <v>150</v>
      </c>
      <c r="E265" s="186"/>
      <c r="F265" s="186"/>
      <c r="G265" s="186"/>
      <c r="H265" s="186"/>
      <c r="I265" s="187"/>
      <c r="J265" s="148" t="s">
        <v>413</v>
      </c>
      <c r="K265" s="233" t="s">
        <v>389</v>
      </c>
      <c r="L265" s="234"/>
      <c r="M265" s="234"/>
      <c r="N265" s="234"/>
      <c r="O265" s="234"/>
      <c r="P265" s="235"/>
    </row>
    <row r="266" spans="1:17" s="6" customFormat="1" ht="12" customHeight="1" x14ac:dyDescent="0.25">
      <c r="D266" s="185" t="s">
        <v>151</v>
      </c>
      <c r="E266" s="186"/>
      <c r="F266" s="186"/>
      <c r="G266" s="186"/>
      <c r="H266" s="186"/>
      <c r="I266" s="187"/>
      <c r="J266" s="148" t="s">
        <v>413</v>
      </c>
      <c r="K266" s="233" t="s">
        <v>422</v>
      </c>
      <c r="L266" s="234"/>
      <c r="M266" s="234"/>
      <c r="N266" s="234"/>
      <c r="O266" s="234"/>
      <c r="P266" s="235"/>
    </row>
    <row r="267" spans="1:17" s="6" customFormat="1" ht="12" customHeight="1" x14ac:dyDescent="0.25">
      <c r="D267" s="203" t="s">
        <v>152</v>
      </c>
      <c r="E267" s="204"/>
      <c r="F267" s="204"/>
      <c r="G267" s="204"/>
      <c r="H267" s="204"/>
      <c r="I267" s="205"/>
      <c r="J267" s="172" t="s">
        <v>413</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t="s">
        <v>424</v>
      </c>
      <c r="N285" s="274"/>
      <c r="O285" s="281" t="s">
        <v>425</v>
      </c>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t="s">
        <v>424</v>
      </c>
      <c r="N289" s="210"/>
      <c r="O289" s="281" t="s">
        <v>426</v>
      </c>
      <c r="P289" s="274"/>
    </row>
    <row r="290" spans="1:19" s="6" customFormat="1" ht="12.75" customHeight="1" x14ac:dyDescent="0.25">
      <c r="D290" s="70" t="s">
        <v>176</v>
      </c>
      <c r="F290" s="9"/>
      <c r="L290" s="71"/>
      <c r="M290" s="273" t="s">
        <v>424</v>
      </c>
      <c r="N290" s="274"/>
      <c r="O290" s="281" t="s">
        <v>427</v>
      </c>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60"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40</v>
      </c>
      <c r="D305" s="299"/>
      <c r="E305" s="299"/>
      <c r="F305" s="299"/>
      <c r="G305" s="299"/>
      <c r="H305" s="299"/>
      <c r="I305" s="190"/>
      <c r="J305" s="189" t="s">
        <v>40</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389</v>
      </c>
      <c r="C343" s="222"/>
      <c r="D343" s="222"/>
      <c r="E343" s="222"/>
      <c r="F343" s="222"/>
      <c r="G343" s="222"/>
      <c r="H343" s="223"/>
      <c r="I343" s="224" t="s">
        <v>389</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t="s">
        <v>425</v>
      </c>
      <c r="N362" s="210"/>
      <c r="O362" s="281" t="s">
        <v>448</v>
      </c>
      <c r="P362" s="210"/>
      <c r="Q362" s="152" t="s">
        <v>40</v>
      </c>
    </row>
    <row r="363" spans="1:17" ht="12.75" customHeight="1" x14ac:dyDescent="0.2">
      <c r="A363" s="6"/>
      <c r="D363" s="206" t="s">
        <v>213</v>
      </c>
      <c r="E363" s="207"/>
      <c r="F363" s="207"/>
      <c r="G363" s="207"/>
      <c r="H363" s="207"/>
      <c r="I363" s="207"/>
      <c r="J363" s="207"/>
      <c r="K363" s="207"/>
      <c r="L363" s="208"/>
      <c r="M363" s="209" t="s">
        <v>426</v>
      </c>
      <c r="N363" s="210"/>
      <c r="O363" s="281" t="s">
        <v>448</v>
      </c>
      <c r="P363" s="210"/>
      <c r="Q363" s="152" t="s">
        <v>40</v>
      </c>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t="s">
        <v>427</v>
      </c>
      <c r="N365" s="210"/>
      <c r="O365" s="281" t="s">
        <v>448</v>
      </c>
      <c r="P365" s="210"/>
      <c r="Q365" s="152" t="s">
        <v>40</v>
      </c>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454</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1" t="s">
        <v>455</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5" t="s">
        <v>227</v>
      </c>
      <c r="B383" s="275"/>
      <c r="C383" s="8"/>
      <c r="D383" s="201" t="s">
        <v>456</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2" t="s">
        <v>228</v>
      </c>
      <c r="C385" s="62" t="s">
        <v>229</v>
      </c>
      <c r="D385" s="201" t="s">
        <v>449</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450</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450</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450</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450</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450</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451</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451</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452</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450</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450</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7A22</v>
      </c>
      <c r="G3" s="375"/>
      <c r="H3" s="375"/>
      <c r="I3" s="375"/>
      <c r="J3" s="375"/>
      <c r="K3" s="376"/>
      <c r="L3" s="383" t="str">
        <f>DataSheet!F2</f>
        <v>Operational ILW Tritium Hard Waste</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457</v>
      </c>
      <c r="E9" s="156" t="s">
        <v>459</v>
      </c>
      <c r="F9" s="155" t="s">
        <v>460</v>
      </c>
      <c r="G9" s="155" t="s">
        <v>460</v>
      </c>
      <c r="H9" s="155" t="s">
        <v>461</v>
      </c>
      <c r="I9" s="95"/>
      <c r="J9" s="155" t="s">
        <v>457</v>
      </c>
      <c r="K9" s="156" t="s">
        <v>462</v>
      </c>
      <c r="L9" s="155" t="s">
        <v>463</v>
      </c>
      <c r="M9" s="155" t="s">
        <v>463</v>
      </c>
      <c r="N9" s="155" t="s">
        <v>461</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t="s">
        <v>40</v>
      </c>
      <c r="S21" s="157"/>
      <c r="T21" s="157" t="s">
        <v>40</v>
      </c>
      <c r="U21" s="157" t="s">
        <v>40</v>
      </c>
      <c r="V21" s="158"/>
      <c r="W21" s="95"/>
      <c r="X21" s="157" t="s">
        <v>457</v>
      </c>
      <c r="Y21" s="157" t="s">
        <v>464</v>
      </c>
      <c r="Z21" s="157" t="s">
        <v>463</v>
      </c>
      <c r="AA21" s="157" t="s">
        <v>463</v>
      </c>
      <c r="AB21" s="158" t="s">
        <v>461</v>
      </c>
      <c r="AC21" s="98"/>
    </row>
    <row r="22" spans="1:29" x14ac:dyDescent="0.2">
      <c r="A22" s="31"/>
      <c r="B22" s="93"/>
      <c r="C22" s="87" t="s">
        <v>274</v>
      </c>
      <c r="D22" s="155"/>
      <c r="E22" s="156"/>
      <c r="F22" s="155"/>
      <c r="G22" s="155"/>
      <c r="H22" s="155"/>
      <c r="I22" s="95"/>
      <c r="J22" s="157"/>
      <c r="K22" s="157"/>
      <c r="L22" s="157"/>
      <c r="M22" s="157"/>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t="s">
        <v>40</v>
      </c>
      <c r="S24" s="157"/>
      <c r="T24" s="157" t="s">
        <v>40</v>
      </c>
      <c r="U24" s="157" t="s">
        <v>40</v>
      </c>
      <c r="V24" s="158"/>
      <c r="W24" s="95"/>
      <c r="X24" s="157" t="s">
        <v>457</v>
      </c>
      <c r="Y24" s="157" t="s">
        <v>465</v>
      </c>
      <c r="Z24" s="157" t="s">
        <v>463</v>
      </c>
      <c r="AA24" s="157" t="s">
        <v>463</v>
      </c>
      <c r="AB24" s="158" t="s">
        <v>461</v>
      </c>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t="s">
        <v>40</v>
      </c>
      <c r="S25" s="157"/>
      <c r="T25" s="157" t="s">
        <v>40</v>
      </c>
      <c r="U25" s="157" t="s">
        <v>40</v>
      </c>
      <c r="V25" s="158"/>
      <c r="W25" s="95"/>
      <c r="X25" s="157" t="s">
        <v>457</v>
      </c>
      <c r="Y25" s="157" t="s">
        <v>466</v>
      </c>
      <c r="Z25" s="157" t="s">
        <v>463</v>
      </c>
      <c r="AA25" s="157" t="s">
        <v>463</v>
      </c>
      <c r="AB25" s="158" t="s">
        <v>461</v>
      </c>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40</v>
      </c>
      <c r="S27" s="157"/>
      <c r="T27" s="157" t="s">
        <v>40</v>
      </c>
      <c r="U27" s="157" t="s">
        <v>40</v>
      </c>
      <c r="V27" s="158"/>
      <c r="W27" s="95"/>
      <c r="X27" s="157" t="s">
        <v>457</v>
      </c>
      <c r="Y27" s="157" t="s">
        <v>467</v>
      </c>
      <c r="Z27" s="157" t="s">
        <v>463</v>
      </c>
      <c r="AA27" s="157" t="s">
        <v>463</v>
      </c>
      <c r="AB27" s="158" t="s">
        <v>461</v>
      </c>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t="s">
        <v>40</v>
      </c>
      <c r="S28" s="157"/>
      <c r="T28" s="157" t="s">
        <v>40</v>
      </c>
      <c r="U28" s="157" t="s">
        <v>40</v>
      </c>
      <c r="V28" s="158"/>
      <c r="W28" s="95"/>
      <c r="X28" s="157" t="s">
        <v>457</v>
      </c>
      <c r="Y28" s="157" t="s">
        <v>468</v>
      </c>
      <c r="Z28" s="157" t="s">
        <v>463</v>
      </c>
      <c r="AA28" s="157" t="s">
        <v>463</v>
      </c>
      <c r="AB28" s="158" t="s">
        <v>461</v>
      </c>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t="s">
        <v>40</v>
      </c>
      <c r="S29" s="157"/>
      <c r="T29" s="157" t="s">
        <v>40</v>
      </c>
      <c r="U29" s="157" t="s">
        <v>40</v>
      </c>
      <c r="V29" s="158"/>
      <c r="W29" s="95"/>
      <c r="X29" s="157" t="s">
        <v>457</v>
      </c>
      <c r="Y29" s="157" t="s">
        <v>466</v>
      </c>
      <c r="Z29" s="157" t="s">
        <v>463</v>
      </c>
      <c r="AA29" s="157" t="s">
        <v>463</v>
      </c>
      <c r="AB29" s="158" t="s">
        <v>461</v>
      </c>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t="s">
        <v>40</v>
      </c>
      <c r="S30" s="157"/>
      <c r="T30" s="157" t="s">
        <v>40</v>
      </c>
      <c r="U30" s="157" t="s">
        <v>40</v>
      </c>
      <c r="V30" s="158"/>
      <c r="W30" s="95"/>
      <c r="X30" s="157" t="s">
        <v>457</v>
      </c>
      <c r="Y30" s="157" t="s">
        <v>469</v>
      </c>
      <c r="Z30" s="157" t="s">
        <v>463</v>
      </c>
      <c r="AA30" s="157" t="s">
        <v>463</v>
      </c>
      <c r="AB30" s="158" t="s">
        <v>461</v>
      </c>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t="s">
        <v>40</v>
      </c>
      <c r="S31" s="157"/>
      <c r="T31" s="157" t="s">
        <v>40</v>
      </c>
      <c r="U31" s="157" t="s">
        <v>40</v>
      </c>
      <c r="V31" s="158"/>
      <c r="W31" s="95"/>
      <c r="X31" s="157" t="s">
        <v>457</v>
      </c>
      <c r="Y31" s="157" t="s">
        <v>470</v>
      </c>
      <c r="Z31" s="157" t="s">
        <v>463</v>
      </c>
      <c r="AA31" s="157" t="s">
        <v>463</v>
      </c>
      <c r="AB31" s="158" t="s">
        <v>461</v>
      </c>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t="s">
        <v>40</v>
      </c>
      <c r="S33" s="157"/>
      <c r="T33" s="157" t="s">
        <v>40</v>
      </c>
      <c r="U33" s="157" t="s">
        <v>40</v>
      </c>
      <c r="V33" s="158"/>
      <c r="W33" s="95"/>
      <c r="X33" s="157" t="s">
        <v>457</v>
      </c>
      <c r="Y33" s="157" t="s">
        <v>471</v>
      </c>
      <c r="Z33" s="157" t="s">
        <v>463</v>
      </c>
      <c r="AA33" s="157" t="s">
        <v>463</v>
      </c>
      <c r="AB33" s="158" t="s">
        <v>461</v>
      </c>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t="s">
        <v>40</v>
      </c>
      <c r="S34" s="157"/>
      <c r="T34" s="157" t="s">
        <v>40</v>
      </c>
      <c r="U34" s="157" t="s">
        <v>40</v>
      </c>
      <c r="V34" s="158"/>
      <c r="W34" s="95"/>
      <c r="X34" s="157" t="s">
        <v>457</v>
      </c>
      <c r="Y34" s="157" t="s">
        <v>472</v>
      </c>
      <c r="Z34" s="157" t="s">
        <v>463</v>
      </c>
      <c r="AA34" s="157" t="s">
        <v>463</v>
      </c>
      <c r="AB34" s="158" t="s">
        <v>461</v>
      </c>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t="s">
        <v>40</v>
      </c>
      <c r="S35" s="157"/>
      <c r="T35" s="157" t="s">
        <v>40</v>
      </c>
      <c r="U35" s="157" t="s">
        <v>40</v>
      </c>
      <c r="V35" s="158"/>
      <c r="W35" s="95"/>
      <c r="X35" s="157" t="s">
        <v>457</v>
      </c>
      <c r="Y35" s="157" t="s">
        <v>473</v>
      </c>
      <c r="Z35" s="157" t="s">
        <v>463</v>
      </c>
      <c r="AA35" s="157" t="s">
        <v>463</v>
      </c>
      <c r="AB35" s="158" t="s">
        <v>461</v>
      </c>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t="s">
        <v>40</v>
      </c>
      <c r="S36" s="157"/>
      <c r="T36" s="157" t="s">
        <v>40</v>
      </c>
      <c r="U36" s="157" t="s">
        <v>40</v>
      </c>
      <c r="V36" s="158"/>
      <c r="W36" s="95"/>
      <c r="X36" s="157" t="s">
        <v>457</v>
      </c>
      <c r="Y36" s="157" t="s">
        <v>474</v>
      </c>
      <c r="Z36" s="157" t="s">
        <v>463</v>
      </c>
      <c r="AA36" s="157" t="s">
        <v>463</v>
      </c>
      <c r="AB36" s="158" t="s">
        <v>461</v>
      </c>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40</v>
      </c>
      <c r="S40" s="157"/>
      <c r="T40" s="157" t="s">
        <v>40</v>
      </c>
      <c r="U40" s="157" t="s">
        <v>40</v>
      </c>
      <c r="V40" s="158"/>
      <c r="W40" s="95"/>
      <c r="X40" s="157" t="s">
        <v>457</v>
      </c>
      <c r="Y40" s="157" t="s">
        <v>475</v>
      </c>
      <c r="Z40" s="157" t="s">
        <v>463</v>
      </c>
      <c r="AA40" s="157" t="s">
        <v>463</v>
      </c>
      <c r="AB40" s="158" t="s">
        <v>461</v>
      </c>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t="s">
        <v>40</v>
      </c>
      <c r="S41" s="157"/>
      <c r="T41" s="157" t="s">
        <v>40</v>
      </c>
      <c r="U41" s="157" t="s">
        <v>40</v>
      </c>
      <c r="V41" s="158"/>
      <c r="W41" s="95"/>
      <c r="X41" s="157" t="s">
        <v>457</v>
      </c>
      <c r="Y41" s="157" t="s">
        <v>476</v>
      </c>
      <c r="Z41" s="157" t="s">
        <v>463</v>
      </c>
      <c r="AA41" s="157" t="s">
        <v>463</v>
      </c>
      <c r="AB41" s="158" t="s">
        <v>461</v>
      </c>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t="s">
        <v>40</v>
      </c>
      <c r="S42" s="157"/>
      <c r="T42" s="157" t="s">
        <v>40</v>
      </c>
      <c r="U42" s="157" t="s">
        <v>40</v>
      </c>
      <c r="V42" s="158"/>
      <c r="W42" s="95"/>
      <c r="X42" s="157" t="s">
        <v>457</v>
      </c>
      <c r="Y42" s="157" t="s">
        <v>477</v>
      </c>
      <c r="Z42" s="157" t="s">
        <v>463</v>
      </c>
      <c r="AA42" s="157" t="s">
        <v>463</v>
      </c>
      <c r="AB42" s="158" t="s">
        <v>461</v>
      </c>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40</v>
      </c>
      <c r="S43" s="157"/>
      <c r="T43" s="157" t="s">
        <v>40</v>
      </c>
      <c r="U43" s="157" t="s">
        <v>40</v>
      </c>
      <c r="V43" s="158"/>
      <c r="W43" s="95"/>
      <c r="X43" s="157" t="s">
        <v>457</v>
      </c>
      <c r="Y43" s="157" t="s">
        <v>473</v>
      </c>
      <c r="Z43" s="157" t="s">
        <v>463</v>
      </c>
      <c r="AA43" s="157" t="s">
        <v>463</v>
      </c>
      <c r="AB43" s="158" t="s">
        <v>461</v>
      </c>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0</v>
      </c>
      <c r="T66" s="103"/>
      <c r="U66" s="103"/>
      <c r="V66" s="103" t="s">
        <v>481</v>
      </c>
      <c r="W66" s="104"/>
      <c r="X66" s="103"/>
      <c r="Y66" s="143">
        <v>2.796031065230431E-6</v>
      </c>
      <c r="Z66" s="103"/>
      <c r="AA66" s="103"/>
      <c r="AB66" s="103" t="s">
        <v>481</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0.64600000000000002</v>
      </c>
      <c r="T67" s="112"/>
      <c r="U67" s="112"/>
      <c r="V67" s="112" t="s">
        <v>481</v>
      </c>
      <c r="W67" s="113"/>
      <c r="X67" s="114"/>
      <c r="Y67" s="144">
        <v>7.2700015300192842</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6B76A9-EAC4-4930-9BFA-9DCFB2B52D4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5f92be7e-7558-44c7-a07f-79eadb140980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660d5691-b182-4bfe-b69b-953336d2f72d</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2026-04-13T09:09:18Z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873400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