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<sst xmlns="http://schemas.openxmlformats.org/spreadsheetml/2006/main" count="1069" uniqueCount="500">
  <si>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</si>
  <si>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</si>
  <si>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</si>
  <si>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</si>
  <si>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</si>
  <si>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</si>
  <si>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</si>
  <si>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</si>
  <si>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</si>
  <si>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</si>
  <si>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</si>
  <si>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</si>
  <si>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</si>
  <si>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</si>
  <si>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</si>
  <si>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</si>
  <si>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</si>
  <si>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</si>
  <si>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</si>
  <si>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</si>
  <si>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</si>
  <si>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</si>
  <si>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</si>
  <si>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</si>
  <si>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</si>
  <si>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</si>
  <si>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</si>
  <si>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</si>
  <si>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</si>
  <si>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</si>
  <si>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</si>
  <si>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</si>
  <si>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</si>
  <si>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</si>
  <si>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</si>
  <si>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</si>
  <si>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</si>
  <si>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</si>
  <si>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</si>
  <si>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</si>
  <si>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</si>
  <si>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</si>
  <si>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</si>
  <si>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</si>
  <si>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</si>
  <si>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</si>
  <si>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</si>
  <si>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</si>
  <si>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</si>
  <si>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</si>
  <si>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</si>
  <si>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</si>
  <si>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</si>
  <si>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</si>
  <si>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</si>
  <si>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</si>
  <si>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</si>
  <si>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</si>
  <si>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</si>
  <si>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</si>
  <si>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</si>
  <si>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</si>
  <si>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</si>
  <si>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</si>
  <si>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</si>
  <si>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</si>
  <si>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</si>
  <si>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</si>
  <si>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</si>
  <si>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</si>
  <si>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</si>
  <si>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</si>
  <si>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</si>
  <si>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</si>
  <si>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</si>
  <si>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</si>
  <si>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</si>
  <si>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</si>
  <si>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</si>
  <si>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</si>
  <si>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</si>
  <si>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</si>
  <si>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</si>
  <si>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</si>
  <si>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</si>
  <si>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</si>
  <si>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</si>
  <si>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</si>
  <si>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</si>
  <si>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</si>
  <si>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</si>
  <si>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</si>
  <si>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</si>
  <si>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</si>
  <si>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</si>
  <si>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</si>
  <si>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</si>
  <si>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</si>
  <si>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</si>
  <si>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</si>
  <si>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</si>
  <si>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</si>
  <si>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</si>
  <si>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</si>
  <si>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</si>
  <si>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</si>
  <si>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</si>
  <si>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</si>
  <si>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</si>
  <si>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</si>
  <si>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</si>
  <si>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</si>
  <si>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</si>
  <si>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</si>
  <si>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</si>
  <si>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</si>
  <si>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</si>
  <si>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</si>
  <si>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</si>
  <si>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</si>
  <si>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</si>
  <si>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</si>
  <si>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</si>
  <si>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</si>
  <si>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</si>
  <si>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</si>
  <si>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</si>
  <si>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</si>
  <si>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</si>
  <si>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</si>
  <si>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</si>
  <si>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</si>
  <si>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</si>
  <si>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</si>
  <si>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</si>
  <si>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</si>
  <si>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</si>
  <si>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</si>
  <si>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</si>
  <si>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</si>
  <si>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</si>
  <si>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</si>
  <si>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</si>
  <si>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</si>
  <si>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</si>
  <si>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</si>
  <si>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</si>
  <si>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</si>
  <si>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</si>
  <si>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</si>
  <si>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</si>
  <si>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</si>
  <si>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</si>
  <si>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</si>
  <si>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</si>
  <si>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</si>
  <si>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</si>
  <si>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</si>
  <si>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</si>
  <si>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</si>
  <si>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</si>
  <si>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</si>
  <si>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</si>
  <si>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</si>
  <si>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</si>
  <si>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</si>
  <si>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</si>
  <si>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</si>
  <si>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</si>
  <si>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</si>
  <si>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</si>
  <si>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</si>
  <si>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</si>
  <si>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</si>
  <si>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</si>
  <si>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</si>
  <si>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</si>
  <si>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</si>
  <si>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</si>
  <si>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</si>
  <si>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</si>
  <si>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</si>
  <si>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</si>
  <si>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</si>
  <si>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</si>
  <si>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</si>
  <si>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</si>
  <si>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</si>
  <si>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</si>
  <si>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</si>
  <si>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</si>
  <si>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</si>
  <si>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</si>
  <si>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</si>
  <si>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</si>
  <si>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</si>
  <si>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</si>
  <si>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</si>
  <si>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</si>
  <si>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</si>
  <si>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</si>
  <si>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</si>
  <si>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</si>
  <si>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</si>
  <si>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</si>
  <si>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</si>
  <si>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</si>
  <si>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</si>
  <si>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</si>
  <si>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</si>
  <si>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</si>
  <si>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</si>
  <si>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</si>
  <si>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</si>
  <si>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</si>
  <si>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</si>
  <si>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</si>
  <si>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</si>
  <si>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</si>
  <si>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</si>
  <si>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</si>
  <si>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</si>
  <si>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</si>
  <si>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</si>
  <si>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</si>
  <si>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</si>
  <si>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</si>
  <si>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</si>
  <si>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</si>
  <si>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</si>
  <si>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</si>
  <si>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</si>
  <si>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</si>
  <si>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</si>
  <si>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</si>
  <si>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</si>
  <si>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</si>
  <si>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</si>
  <si>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</si>
  <si>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</si>
  <si>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</si>
  <si>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</si>
  <si>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</si>
  <si>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</si>
  <si>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</si>
  <si>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</si>
  <si>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</si>
  <si>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</si>
  <si>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</si>
  <si>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</si>
  <si>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</si>
  <si>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</si>
  <si>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</si>
  <si>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</si>
  <si>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</si>
  <si>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</si>
  <si>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</si>
  <si>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</si>
  <si>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</si>
  <si>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</si>
  <si>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</si>
  <si>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</si>
  <si>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</si>
  <si>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</si>
  <si>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</si>
  <si>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</si>
  <si>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</si>
  <si>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</si>
  <si>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</si>
  <si>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</si>
  <si>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</si>
  <si>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</si>
  <si>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</si>
  <si>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</si>
  <si>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</si>
  <si>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</si>
  <si>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</si>
  <si>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</si>
  <si>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</si>
  <si>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</si>
  <si>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</si>
  <si>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</si>
  <si>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</si>
  <si>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</si>
  <si>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</si>
  <si>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</si>
  <si>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</si>
  <si>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</si>
  <si>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</si>
  <si>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</si>
  <si>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</si>
  <si>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</si>
  <si>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</si>
  <si>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</si>
  <si>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</si>
  <si>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</si>
  <si>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</si>
  <si>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</si>
  <si>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</si>
  <si>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</si>
  <si>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</si>
  <si>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</si>
  <si>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</si>
  <si>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</si>
  <si>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</si>
  <si>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</si>
  <si>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</si>
  <si>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</si>
  <si>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</si>
  <si>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</si>
  <si>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</si>
  <si>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</si>
  <si>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</si>
  <si>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</si>
  <si>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</si>
  <si>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</si>
  <si>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</si>
  <si>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</si>
  <si>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</si>
  <si>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</si>
  <si>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</si>
  <si>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</si>
  <si>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</si>
  <si>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</si>
  <si>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</si>
  <si>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</si>
  <si>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</si>
  <si>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</si>
  <si>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</si>
  <si>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</si>
  <si>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</si>
  <si>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</si>
  <si>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</si>
  <si>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</si>
  <si>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</si>
  <si>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</si>
  <si>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</si>
  <si>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</si>
  <si>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</si>
  <si>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</si>
  <si>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</si>
  <si>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</si>
  <si>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</si>
  <si>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</si>
  <si>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</si>
  <si>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</si>
  <si>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</si>
  <si>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</si>
  <si>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</si>
  <si>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</si>
  <si>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</si>
  <si>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</si>
  <si>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</si>
  <si>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</si>
  <si>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</si>
  <si>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</si>
  <si>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</si>
  <si>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</si>
  <si>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</si>
  <si>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</si>
  <si>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</si>
  <si>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</si>
  <si>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</si>
  <si>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</si>
  <si>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</si>
  <si>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</si>
  <si>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</si>
  <si>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</si>
  <si>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</si>
  <si>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</si>
  <si>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</si>
  <si>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</si>
  <si>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</si>
  <si>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</si>
  <si>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</si>
  <si>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</si>
  <si>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</si>
  <si>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</si>
  <si>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</si>
  <si>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</si>
  <si>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</si>
  <si>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</si>
  <si>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</si>
  <si>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</si>
  <si>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</si>
  <si>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</si>
  <si>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</si>
  <si>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</si>
  <si>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</si>
  <si>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</si>
  <si>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</si>
  <si>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</si>
  <si>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</si>
  <si>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7D23</t>
  </si>
  <si>
    <t>Devonport RA Hard Trash (for Disposal to NWS)</t>
  </si>
  <si>
    <t>Ministry of Defence (MOD)</t>
  </si>
  <si>
    <t>Babcock International Group</t>
  </si>
  <si>
    <t>LLW</t>
  </si>
  <si>
    <t>Arisings are dependent upon the level of submarine refit and maintenance activity that is carried out. Including operational waste and disposal of redundant large assets.</t>
  </si>
  <si>
    <t>The waste is produced as a consequence of the general support of Naval nuclear propulsion programme e.g. reactor plant maintenance and refuelling operations.</t>
  </si>
  <si>
    <t>Solid low level waste for disposal to the NWS, comprising metal items of varying size from contaminated tools to large plant items. Other items include metal pipes, valves, swarf, glass and thermal lagging materials and mild steel waste drums. All items derive from the submarines or from shore based facilities. Large items do occasionally originate from the nuclear submarine reactor plant or from support services. In these instances the item will be classified as non-compactable waste and will be packed into half height ISO containers, or other container, as agreed by NWS Ltd, for disposal as non-compactable waste.</t>
  </si>
  <si>
    <t>Aprroximate stream volumes derived from waste consignments during the most recent reportable period. These stream volumes are subject to change depending on trade controls.</t>
  </si>
  <si>
    <t>Arisings have been calculated using best available data. Quantities have been calculated using previous disposals data and new scheduling tools, to be as accurate as possible.</t>
  </si>
  <si>
    <t>Not yet determined</t>
  </si>
  <si>
    <t>Neutral</t>
  </si>
  <si>
    <t>The waste consists of mainly metallic components primarily stainless steel. There are lesser amounts of mild steel, iron and also aluminium. Drums are mild steel. Other constituents of the stream are calcium silicate lagging, glass. There will be small amounts of polythene within drums along with other soft organics, e.g. paper.</t>
  </si>
  <si>
    <t>P</t>
  </si>
  <si>
    <t>316L stainless steel</t>
  </si>
  <si>
    <t>~ 83.8</t>
  </si>
  <si>
    <t>Mild steel drum</t>
  </si>
  <si>
    <t>In the form of mild/stainless steel and potentially small quantities of Stellite 3 &amp; 6 alloy in cast and bar form.</t>
  </si>
  <si>
    <t>Potential for small quantities of Stellite 6 alloy in cast and bar form and certain plant components.</t>
  </si>
  <si>
    <t>~ 0.11</t>
  </si>
  <si>
    <t>As a metal in solid form.</t>
  </si>
  <si>
    <t>~ 10.1</t>
  </si>
  <si>
    <t>Stellite 3 &amp; 6 can present in very small proportions in hardened alloys and certain valve seats. Other metals include Chromium and Molybdenum</t>
  </si>
  <si>
    <t>~ 1.0</t>
  </si>
  <si>
    <t>Paper/cotton.</t>
  </si>
  <si>
    <t>= 0</t>
  </si>
  <si>
    <t>= 2.0</t>
  </si>
  <si>
    <t>Polythene</t>
  </si>
  <si>
    <t>= 1.0</t>
  </si>
  <si>
    <t>~ 0.50</t>
  </si>
  <si>
    <t>Glass</t>
  </si>
  <si>
    <t>&lt; 1.0</t>
  </si>
  <si>
    <t>TR</t>
  </si>
  <si>
    <t>NE</t>
  </si>
  <si>
    <t>~ 8.8</t>
  </si>
  <si>
    <t>~ 1.4</t>
  </si>
  <si>
    <t>There are no organic complexing agents in the waste.</t>
  </si>
  <si>
    <t>Large primary circuit components will be classed as non-compactable waste and will be disposed of in half height ISO containers, or other, as agreed with NWS Ltd. Difficult to provide dimensional information. Total percentage of waste &lt;&lt;10% of current arisings.</t>
  </si>
  <si>
    <t>Off-site</t>
  </si>
  <si>
    <t>~ 8.2</t>
  </si>
  <si>
    <t>~ 17.4</t>
  </si>
  <si>
    <t>~ 59.6</t>
  </si>
  <si>
    <t>~ 14.8</t>
  </si>
  <si>
    <t>= 24.8</t>
  </si>
  <si>
    <t>0.80</t>
  </si>
  <si>
    <t>1.20</t>
  </si>
  <si>
    <t>1.4.2025 - 31.3.2028</t>
  </si>
  <si>
    <t>~ 31.4</t>
  </si>
  <si>
    <t>0.50</t>
  </si>
  <si>
    <t>2.00</t>
  </si>
  <si>
    <t>1.4.2028 - 31.3.2031</t>
  </si>
  <si>
    <t>1.4.2031 - 31.3.2034</t>
  </si>
  <si>
    <t>1/2 Height IP-2 Disposal/Re-usable ISO (TC01/TC02)</t>
  </si>
  <si>
    <t xml:space="preserve"> 23.0</t>
  </si>
  <si>
    <t xml:space="preserve"> 39.4</t>
  </si>
  <si>
    <t>13.0</t>
  </si>
  <si>
    <t>1</t>
  </si>
  <si>
    <t>~ 23.0</t>
  </si>
  <si>
    <t>~ 0.82</t>
  </si>
  <si>
    <t>Potential to be present as tritiated water adhered to internal surface of pipes (0.4% of total activity).</t>
  </si>
  <si>
    <t>Present in waste in various chemical forms, predominately carbonate, (5% of total activity iaw extant WCH).</t>
  </si>
  <si>
    <t>The average density of hard trash, both drummed and redundant assets, averages at 0.82 t/m3.</t>
  </si>
  <si>
    <t>Compactable Waste - Drums of compactable hard trash which are not suitable for alternative treatments will be subjected to high-force compaction. A typical conditioning factor for 7D23 drums is 0.33 relative to the original displaced volume of the 200 litre drum. Non-compactable waste - Large items and other non-compactable hard waste are considered unsuitable for low or high-force compaction will be consigned for disposal or alternative treatment without conditioning.</t>
  </si>
  <si>
    <t>Supercompacted waste not suitable for recycling will be loaded and grouted into final disposal container.</t>
  </si>
  <si>
    <t>As stated previously, volumes can vary due to emergent projects or disposal of waste subject to trade controls.</t>
  </si>
  <si>
    <t>A typical conditioning factor for 7D23 drums is 0.33 relative to the original displaced volume of the 200 litre drum. It is assumed each 1/2 Height IP-2 Disposal/ Reusable ISO (TC01/TC02) will approximatively have a 13m3 waste loading which equates to approximately 39 m3 of raw waste</t>
  </si>
  <si>
    <t>Contamination of plant items through contact with the submarine primary plant. Minor neutron activation of components can also occur. Major nuclides at time of generation are Fe-55 (34%), Co-60 (41%), C-14 (5%), Mn-54 (1.3%), Ni-63 (1.6%) and others.</t>
  </si>
  <si>
    <t>A drum monitor assesses the gamma activity of the waste using a eight segment - helical scan HPGe gamma spectroscopy system. The system accuracy is assessed to be ±20% of gamma activity. Activity of other beta/gamma nuclides associated with the waste is assessed using a generic fingerprint relative to the measured Co-60 activity. Accuracy of the total activity measurement and assessment is considered to be within 50%.</t>
  </si>
  <si>
    <t>Co-60 is measured directly by the drum monitor system using segmented gamma spectroscopy. Other gamma emitters will also be detected if present within the waste. The fingerprint has been derived by the use of best available sampling information and accepted international practice to determine correlations and relationships. All other nuclides are determined relative to Co-60 activity.
Specific activity figures have been derived from current stock data and represent a reasonably consistent waste origin, therefore future arisings, which are expected to remain consistent, can only be estimated based on the same SA estimated figure i.e. the values are specific activity not total activity (which would vary depending on expected volume).</t>
  </si>
  <si>
    <t>=</t>
  </si>
  <si>
    <t>0.82</t>
  </si>
  <si>
    <t>~~ 0.27</t>
  </si>
  <si>
    <t>Unknown</t>
  </si>
  <si>
    <t>Conditioned density based on bulk density with relative 0.33 conditioning factor applied to waste drum. Value is very approximate.</t>
  </si>
  <si>
    <t>~</t>
  </si>
  <si>
    <t>5.01E-07</t>
  </si>
  <si>
    <t>B</t>
  </si>
  <si>
    <t>2</t>
  </si>
  <si>
    <t>C</t>
  </si>
  <si>
    <t>1.36E-05</t>
  </si>
  <si>
    <t>3.51E-11</t>
  </si>
  <si>
    <t>3.04E-09</t>
  </si>
  <si>
    <t>5.43E-09</t>
  </si>
  <si>
    <t>4.23E-06</t>
  </si>
  <si>
    <t>2.12E-05</t>
  </si>
  <si>
    <t>4.31E-08</t>
  </si>
  <si>
    <t>3.92E-06</t>
  </si>
  <si>
    <t>3.14E-08</t>
  </si>
  <si>
    <t>1.45E-09</t>
  </si>
  <si>
    <t>1.11E-09</t>
  </si>
  <si>
    <t>9.90E-11</t>
  </si>
  <si>
    <t>9.07E-09</t>
  </si>
  <si>
    <t>1.30E-08</t>
  </si>
  <si>
    <t>4.70E-08</t>
  </si>
  <si>
    <t>7.31E-09</t>
  </si>
  <si>
    <t>1.52E-09</t>
  </si>
  <si>
    <t>1.47E-07</t>
  </si>
  <si>
    <t>4.45E-09</t>
  </si>
  <si>
    <t>1.37E-06</t>
  </si>
  <si>
    <t>1.45E-08</t>
  </si>
  <si>
    <t>4.66E-08</t>
  </si>
  <si>
    <t>4.16E-09</t>
  </si>
  <si>
    <t>HMNB Devonport</t>
  </si>
  <si>
    <t>Material may have been size reduced to fit within 200l drum. Certain large items of hard waste could be consigned as being non-compactable waste should they satisfy the NWS CFA.</t>
  </si>
  <si>
    <t>94.1</t>
  </si>
  <si>
    <t>118.9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</si>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</sst>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436</v>
      </c>
      <c r="J14" s="252"/>
      <c r="K14" s="181"/>
      <c r="L14" s="307"/>
      <c r="N14" s="228"/>
      <c r="O14" s="229"/>
      <c r="P14" s="171"/>
    </row>
    <row r="15" spans="1:19" s="6" customFormat="1" ht="12.75" customHeight="1" x14ac:dyDescent="0.25">
      <c r="A15" s="254" t="s">
        <v>391</v>
      </c>
      <c r="B15" s="254"/>
      <c r="C15" s="9"/>
      <c r="D15" s="253" t="s">
        <v>439</v>
      </c>
      <c r="E15" s="254"/>
      <c r="F15" s="254"/>
      <c r="G15" s="254"/>
      <c r="H15" s="255"/>
      <c r="I15" s="251" t="s">
        <v>440</v>
      </c>
      <c r="J15" s="252"/>
      <c r="K15" s="181"/>
      <c r="L15" s="307"/>
      <c r="N15" s="192"/>
      <c r="O15" s="182"/>
      <c r="P15" s="172"/>
    </row>
    <row r="16" spans="1:19" s="6" customFormat="1" ht="12.75" customHeight="1" x14ac:dyDescent="0.25">
      <c r="A16" s="254"/>
      <c r="B16" s="254"/>
      <c r="C16" s="9"/>
      <c r="D16" s="253" t="s">
        <v>443</v>
      </c>
      <c r="E16" s="254"/>
      <c r="F16" s="254"/>
      <c r="G16" s="254"/>
      <c r="H16" s="255"/>
      <c r="I16" s="251" t="s">
        <v>440</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444</v>
      </c>
      <c r="E110" s="244"/>
      <c r="F110" s="244"/>
      <c r="G110" s="244"/>
      <c r="H110" s="245"/>
      <c r="I110" s="249" t="s">
        <v>440</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497</v>
      </c>
      <c r="J111" s="233"/>
      <c r="N111" s="232"/>
      <c r="O111" s="233"/>
      <c r="P111" s="169"/>
    </row>
    <row r="112" spans="1:16" s="6" customFormat="1" ht="12.75" customHeight="1" x14ac:dyDescent="0.25">
      <c r="A112" s="227" t="s">
        <v>14</v>
      </c>
      <c r="B112" s="227"/>
      <c r="F112" s="9"/>
      <c r="I112" s="352" t="s">
        <v>498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438</v>
      </c>
      <c r="J119" s="259" t="s">
        <v>23</v>
      </c>
      <c r="K119" s="259"/>
      <c r="L119" s="54" t="s">
        <v>22</v>
      </c>
      <c r="M119" s="180" t="s">
        <v>442</v>
      </c>
      <c r="N119" s="13"/>
      <c r="P119" s="47"/>
      <c r="Q119" s="16"/>
    </row>
    <row r="120" spans="1:19" s="12" customFormat="1" ht="12.75" customHeight="1" x14ac:dyDescent="0.25">
      <c r="A120" s="203"/>
      <c r="B120" s="203"/>
      <c r="D120" s="259" t="s">
        <v>24</v>
      </c>
      <c r="E120" s="259"/>
      <c r="F120" s="259"/>
      <c r="G120" s="54" t="s">
        <v>22</v>
      </c>
      <c r="H120" s="180" t="s">
        <v>437</v>
      </c>
      <c r="J120" s="259" t="s">
        <v>25</v>
      </c>
      <c r="K120" s="259"/>
      <c r="L120" s="54" t="s">
        <v>22</v>
      </c>
      <c r="M120" s="180" t="s">
        <v>441</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496</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462</v>
      </c>
      <c r="E130" s="202" t="s">
        <v>463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430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409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36" customHeight="1" x14ac:dyDescent="0.25">
      <c r="D148" s="260" t="s">
        <v>45</v>
      </c>
      <c r="E148" s="261"/>
      <c r="F148" s="261"/>
      <c r="G148" s="261"/>
      <c r="H148" s="261"/>
      <c r="I148" s="262"/>
      <c r="J148" s="129" t="s">
        <v>406</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36" customHeight="1" x14ac:dyDescent="0.25">
      <c r="D153" s="260" t="s">
        <v>50</v>
      </c>
      <c r="E153" s="261"/>
      <c r="F153" s="261"/>
      <c r="G153" s="261"/>
      <c r="H153" s="261"/>
      <c r="I153" s="262"/>
      <c r="J153" s="150" t="s">
        <v>406</v>
      </c>
      <c r="K153" s="234" t="s">
        <v>411</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413</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48" customHeight="1" x14ac:dyDescent="0.25">
      <c r="D157" s="319" t="s">
        <v>54</v>
      </c>
      <c r="E157" s="320"/>
      <c r="F157" s="320"/>
      <c r="G157" s="320"/>
      <c r="H157" s="320"/>
      <c r="I157" s="321"/>
      <c r="J157" s="174" t="s">
        <v>414</v>
      </c>
      <c r="K157" s="238" t="s">
        <v>415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417</v>
      </c>
      <c r="L161" s="278"/>
      <c r="M161" s="278"/>
      <c r="N161" s="278"/>
      <c r="O161" s="278"/>
      <c r="P161" s="279"/>
      <c r="Q161" s="149"/>
    </row>
    <row r="162" spans="4:17" s="6" customFormat="1" ht="12" customHeight="1" x14ac:dyDescent="0.25">
      <c r="D162" s="271" t="s">
        <v>58</v>
      </c>
      <c r="E162" s="272"/>
      <c r="F162" s="272"/>
      <c r="G162" s="272"/>
      <c r="H162" s="272"/>
      <c r="I162" s="273"/>
      <c r="J162" s="150" t="s">
        <v>416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419</v>
      </c>
      <c r="K165" s="234" t="s">
        <v>420</v>
      </c>
      <c r="L165" s="235"/>
      <c r="M165" s="235"/>
      <c r="N165" s="235"/>
      <c r="O165" s="235"/>
      <c r="P165" s="236"/>
      <c r="Q165" s="150"/>
    </row>
    <row r="166" spans="4:17" s="6" customFormat="1" ht="12" customHeight="1" x14ac:dyDescent="0.25">
      <c r="D166" s="271" t="s">
        <v>62</v>
      </c>
      <c r="E166" s="272"/>
      <c r="F166" s="272"/>
      <c r="G166" s="272"/>
      <c r="H166" s="272"/>
      <c r="I166" s="273"/>
      <c r="J166" s="150" t="s">
        <v>418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419</v>
      </c>
      <c r="K167" s="234" t="s">
        <v>420</v>
      </c>
      <c r="L167" s="235"/>
      <c r="M167" s="235"/>
      <c r="N167" s="235"/>
      <c r="O167" s="235"/>
      <c r="P167" s="236"/>
      <c r="Q167" s="129"/>
    </row>
    <row r="168" spans="4:17" s="6" customFormat="1" ht="12" customHeight="1" x14ac:dyDescent="0.25">
      <c r="D168" s="266" t="s">
        <v>64</v>
      </c>
      <c r="E168" s="227"/>
      <c r="F168" s="227"/>
      <c r="G168" s="227"/>
      <c r="H168" s="227"/>
      <c r="I168" s="267"/>
      <c r="J168" s="150" t="s">
        <v>418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418</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422</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416</v>
      </c>
      <c r="K189" s="234" t="s">
        <v>423</v>
      </c>
      <c r="L189" s="235"/>
      <c r="M189" s="235"/>
      <c r="N189" s="235"/>
      <c r="O189" s="235"/>
      <c r="P189" s="236"/>
      <c r="Q189" s="129"/>
    </row>
    <row r="190" spans="1:17" s="6" customFormat="1" ht="12" customHeight="1" x14ac:dyDescent="0.25">
      <c r="D190" s="186" t="s">
        <v>84</v>
      </c>
      <c r="E190" s="187"/>
      <c r="F190" s="187"/>
      <c r="G190" s="187"/>
      <c r="H190" s="187"/>
      <c r="I190" s="188"/>
      <c r="J190" s="150" t="s">
        <v>418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418</v>
      </c>
      <c r="K207" s="234" t="s">
        <v>389</v>
      </c>
      <c r="L207" s="235"/>
      <c r="M207" s="235"/>
      <c r="N207" s="235"/>
      <c r="O207" s="235"/>
      <c r="P207" s="236"/>
    </row>
    <row r="208" spans="1:17" s="6" customFormat="1" ht="12" customHeight="1" x14ac:dyDescent="0.25">
      <c r="D208" s="186" t="s">
        <v>99</v>
      </c>
      <c r="E208" s="187"/>
      <c r="F208" s="187"/>
      <c r="G208" s="187"/>
      <c r="H208" s="187"/>
      <c r="I208" s="188"/>
      <c r="J208" s="150" t="s">
        <v>418</v>
      </c>
      <c r="K208" s="234" t="s">
        <v>389</v>
      </c>
      <c r="L208" s="235"/>
      <c r="M208" s="235"/>
      <c r="N208" s="235"/>
      <c r="O208" s="235"/>
      <c r="P208" s="236"/>
    </row>
    <row r="209" spans="1:17" s="6" customFormat="1" ht="12" customHeight="1" x14ac:dyDescent="0.25">
      <c r="D209" s="186" t="s">
        <v>100</v>
      </c>
      <c r="E209" s="187"/>
      <c r="F209" s="187"/>
      <c r="G209" s="187"/>
      <c r="H209" s="187"/>
      <c r="I209" s="188"/>
      <c r="J209" s="150" t="s">
        <v>418</v>
      </c>
      <c r="K209" s="234" t="s">
        <v>389</v>
      </c>
      <c r="L209" s="235"/>
      <c r="M209" s="235"/>
      <c r="N209" s="235"/>
      <c r="O209" s="235"/>
      <c r="P209" s="236"/>
    </row>
    <row r="210" spans="1:17" s="6" customFormat="1" ht="12" customHeight="1" x14ac:dyDescent="0.25">
      <c r="D210" s="186" t="s">
        <v>101</v>
      </c>
      <c r="E210" s="187"/>
      <c r="F210" s="187"/>
      <c r="G210" s="187"/>
      <c r="H210" s="187"/>
      <c r="I210" s="188"/>
      <c r="J210" s="150" t="s">
        <v>418</v>
      </c>
      <c r="K210" s="234" t="s">
        <v>389</v>
      </c>
      <c r="L210" s="235"/>
      <c r="M210" s="235"/>
      <c r="N210" s="235"/>
      <c r="O210" s="235"/>
      <c r="P210" s="236"/>
    </row>
    <row r="211" spans="1:17" s="6" customFormat="1" ht="12" customHeight="1" x14ac:dyDescent="0.25">
      <c r="D211" s="186" t="s">
        <v>102</v>
      </c>
      <c r="E211" s="187"/>
      <c r="F211" s="187"/>
      <c r="G211" s="187"/>
      <c r="H211" s="187"/>
      <c r="I211" s="188"/>
      <c r="J211" s="150" t="s">
        <v>418</v>
      </c>
      <c r="K211" s="234" t="s">
        <v>389</v>
      </c>
      <c r="L211" s="235"/>
      <c r="M211" s="235"/>
      <c r="N211" s="235"/>
      <c r="O211" s="235"/>
      <c r="P211" s="236"/>
    </row>
    <row r="212" spans="1:17" s="6" customFormat="1" ht="12" customHeight="1" x14ac:dyDescent="0.25">
      <c r="D212" s="204" t="s">
        <v>103</v>
      </c>
      <c r="E212" s="205"/>
      <c r="F212" s="205"/>
      <c r="G212" s="205"/>
      <c r="H212" s="205"/>
      <c r="I212" s="206"/>
      <c r="J212" s="174" t="s">
        <v>418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418</v>
      </c>
      <c r="K216" s="277" t="s">
        <v>389</v>
      </c>
      <c r="L216" s="278"/>
      <c r="M216" s="278"/>
      <c r="N216" s="278"/>
      <c r="O216" s="278"/>
      <c r="P216" s="279"/>
    </row>
    <row r="217" spans="1:17" s="6" customFormat="1" ht="12" customHeight="1" x14ac:dyDescent="0.25">
      <c r="D217" s="186" t="s">
        <v>106</v>
      </c>
      <c r="E217" s="187"/>
      <c r="F217" s="187"/>
      <c r="G217" s="187"/>
      <c r="H217" s="187"/>
      <c r="I217" s="188"/>
      <c r="J217" s="150" t="s">
        <v>418</v>
      </c>
      <c r="K217" s="234" t="s">
        <v>389</v>
      </c>
      <c r="L217" s="235"/>
      <c r="M217" s="235"/>
      <c r="N217" s="235"/>
      <c r="O217" s="235"/>
      <c r="P217" s="236"/>
    </row>
    <row r="218" spans="1:17" s="6" customFormat="1" ht="12" customHeight="1" x14ac:dyDescent="0.25">
      <c r="D218" s="186" t="s">
        <v>107</v>
      </c>
      <c r="E218" s="187"/>
      <c r="F218" s="187"/>
      <c r="G218" s="187"/>
      <c r="H218" s="187"/>
      <c r="I218" s="188"/>
      <c r="J218" s="150" t="s">
        <v>418</v>
      </c>
      <c r="K218" s="234" t="s">
        <v>389</v>
      </c>
      <c r="L218" s="235"/>
      <c r="M218" s="235"/>
      <c r="N218" s="235"/>
      <c r="O218" s="235"/>
      <c r="P218" s="236"/>
    </row>
    <row r="219" spans="1:17" s="6" customFormat="1" ht="12" customHeight="1" x14ac:dyDescent="0.25">
      <c r="D219" s="186" t="s">
        <v>108</v>
      </c>
      <c r="E219" s="187"/>
      <c r="F219" s="187"/>
      <c r="G219" s="187"/>
      <c r="H219" s="187"/>
      <c r="I219" s="188"/>
      <c r="J219" s="150" t="s">
        <v>418</v>
      </c>
      <c r="K219" s="234" t="s">
        <v>389</v>
      </c>
      <c r="L219" s="235"/>
      <c r="M219" s="235"/>
      <c r="N219" s="235"/>
      <c r="O219" s="235"/>
      <c r="P219" s="236"/>
    </row>
    <row r="220" spans="1:17" s="6" customFormat="1" ht="12" customHeight="1" x14ac:dyDescent="0.25">
      <c r="D220" s="186" t="s">
        <v>109</v>
      </c>
      <c r="E220" s="187"/>
      <c r="F220" s="187"/>
      <c r="G220" s="187"/>
      <c r="H220" s="187"/>
      <c r="I220" s="188"/>
      <c r="J220" s="150" t="s">
        <v>418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418</v>
      </c>
      <c r="K223" s="234" t="s">
        <v>389</v>
      </c>
      <c r="L223" s="235"/>
      <c r="M223" s="235"/>
      <c r="N223" s="235"/>
      <c r="O223" s="235"/>
      <c r="P223" s="236"/>
    </row>
    <row r="224" spans="1:17" s="6" customFormat="1" ht="12" customHeight="1" x14ac:dyDescent="0.25">
      <c r="D224" s="183" t="s">
        <v>113</v>
      </c>
      <c r="E224" s="184"/>
      <c r="F224" s="184"/>
      <c r="G224" s="184"/>
      <c r="H224" s="184"/>
      <c r="I224" s="185"/>
      <c r="J224" s="150" t="s">
        <v>416</v>
      </c>
      <c r="K224" s="234" t="s">
        <v>389</v>
      </c>
      <c r="L224" s="235"/>
      <c r="M224" s="235"/>
      <c r="N224" s="235"/>
      <c r="O224" s="235"/>
      <c r="P224" s="236"/>
    </row>
    <row r="225" spans="1:17" s="6" customFormat="1" ht="12" customHeight="1" x14ac:dyDescent="0.25">
      <c r="D225" s="186" t="s">
        <v>114</v>
      </c>
      <c r="E225" s="187"/>
      <c r="F225" s="187"/>
      <c r="G225" s="187"/>
      <c r="H225" s="187"/>
      <c r="I225" s="188"/>
      <c r="J225" s="150" t="s">
        <v>418</v>
      </c>
      <c r="K225" s="234" t="s">
        <v>389</v>
      </c>
      <c r="L225" s="235"/>
      <c r="M225" s="235"/>
      <c r="N225" s="235"/>
      <c r="O225" s="235"/>
      <c r="P225" s="236"/>
    </row>
    <row r="226" spans="1:17" s="6" customFormat="1" ht="12" customHeight="1" x14ac:dyDescent="0.25">
      <c r="D226" s="186" t="s">
        <v>115</v>
      </c>
      <c r="E226" s="187"/>
      <c r="F226" s="187"/>
      <c r="G226" s="187"/>
      <c r="H226" s="187"/>
      <c r="I226" s="188"/>
      <c r="J226" s="150" t="s">
        <v>418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426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418</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418</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418</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418</v>
      </c>
      <c r="K243" s="234" t="s">
        <v>389</v>
      </c>
      <c r="L243" s="235"/>
      <c r="M243" s="235"/>
      <c r="N243" s="235"/>
      <c r="O243" s="235"/>
      <c r="P243" s="236"/>
    </row>
    <row r="244" spans="1:16" s="6" customFormat="1" ht="12" customHeight="1" x14ac:dyDescent="0.25">
      <c r="D244" s="186" t="s">
        <v>131</v>
      </c>
      <c r="E244" s="187"/>
      <c r="F244" s="187"/>
      <c r="G244" s="187"/>
      <c r="H244" s="187"/>
      <c r="I244" s="188"/>
      <c r="J244" s="176" t="s">
        <v>418</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426</v>
      </c>
      <c r="K246" s="234" t="s">
        <v>389</v>
      </c>
      <c r="L246" s="235"/>
      <c r="M246" s="235"/>
      <c r="N246" s="235"/>
      <c r="O246" s="235"/>
      <c r="P246" s="236"/>
    </row>
    <row r="247" spans="1:16" s="6" customFormat="1" ht="12" customHeight="1" x14ac:dyDescent="0.25">
      <c r="D247" s="349" t="s">
        <v>134</v>
      </c>
      <c r="E247" s="350"/>
      <c r="F247" s="350"/>
      <c r="G247" s="350"/>
      <c r="H247" s="350"/>
      <c r="I247" s="351"/>
      <c r="J247" s="176" t="s">
        <v>426</v>
      </c>
      <c r="K247" s="234" t="s">
        <v>389</v>
      </c>
      <c r="L247" s="235"/>
      <c r="M247" s="235"/>
      <c r="N247" s="235"/>
      <c r="O247" s="235"/>
      <c r="P247" s="236"/>
    </row>
    <row r="248" spans="1:16" s="6" customFormat="1" ht="12" customHeight="1" x14ac:dyDescent="0.25">
      <c r="D248" s="349" t="s">
        <v>135</v>
      </c>
      <c r="E248" s="350"/>
      <c r="F248" s="350"/>
      <c r="G248" s="350"/>
      <c r="H248" s="350"/>
      <c r="I248" s="351"/>
      <c r="J248" s="176" t="s">
        <v>426</v>
      </c>
      <c r="K248" s="234" t="s">
        <v>389</v>
      </c>
      <c r="L248" s="235"/>
      <c r="M248" s="235"/>
      <c r="N248" s="235"/>
      <c r="O248" s="235"/>
      <c r="P248" s="236"/>
    </row>
    <row r="249" spans="1:16" s="6" customFormat="1" ht="12" customHeight="1" x14ac:dyDescent="0.25">
      <c r="D249" s="260" t="s">
        <v>136</v>
      </c>
      <c r="E249" s="261"/>
      <c r="F249" s="261"/>
      <c r="G249" s="261"/>
      <c r="H249" s="261"/>
      <c r="I249" s="262"/>
      <c r="J249" s="176" t="s">
        <v>418</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418</v>
      </c>
      <c r="K251" s="234" t="s">
        <v>389</v>
      </c>
      <c r="L251" s="235"/>
      <c r="M251" s="235"/>
      <c r="N251" s="235"/>
      <c r="O251" s="235"/>
      <c r="P251" s="236"/>
    </row>
    <row r="252" spans="1:16" s="6" customFormat="1" ht="12" customHeight="1" x14ac:dyDescent="0.25">
      <c r="D252" s="260" t="s">
        <v>139</v>
      </c>
      <c r="E252" s="261"/>
      <c r="F252" s="261"/>
      <c r="G252" s="261"/>
      <c r="H252" s="261"/>
      <c r="I252" s="262"/>
      <c r="J252" s="176" t="s">
        <v>427</v>
      </c>
      <c r="K252" s="234" t="s">
        <v>389</v>
      </c>
      <c r="L252" s="235"/>
      <c r="M252" s="235"/>
      <c r="N252" s="235"/>
      <c r="O252" s="235"/>
      <c r="P252" s="236"/>
    </row>
    <row r="253" spans="1:16" s="6" customFormat="1" ht="12" customHeight="1" x14ac:dyDescent="0.25">
      <c r="D253" s="260" t="s">
        <v>140</v>
      </c>
      <c r="E253" s="261"/>
      <c r="F253" s="261"/>
      <c r="G253" s="261"/>
      <c r="H253" s="261"/>
      <c r="I253" s="262"/>
      <c r="J253" s="176" t="s">
        <v>428</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418</v>
      </c>
      <c r="K255" s="234" t="s">
        <v>389</v>
      </c>
      <c r="L255" s="235"/>
      <c r="M255" s="235"/>
      <c r="N255" s="235"/>
      <c r="O255" s="235"/>
      <c r="P255" s="236"/>
    </row>
    <row r="256" spans="1:16" s="6" customFormat="1" ht="12" customHeight="1" x14ac:dyDescent="0.25">
      <c r="D256" s="260" t="s">
        <v>143</v>
      </c>
      <c r="E256" s="261"/>
      <c r="F256" s="261"/>
      <c r="G256" s="261"/>
      <c r="H256" s="261"/>
      <c r="I256" s="262"/>
      <c r="J256" s="176" t="s">
        <v>418</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426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c r="K266" s="234" t="s">
        <v>429</v>
      </c>
      <c r="L266" s="235"/>
      <c r="M266" s="235"/>
      <c r="N266" s="235"/>
      <c r="O266" s="235"/>
      <c r="P266" s="236"/>
    </row>
    <row r="267" spans="1:17" s="6" customFormat="1" ht="12" customHeight="1" x14ac:dyDescent="0.25">
      <c r="D267" s="204" t="s">
        <v>152</v>
      </c>
      <c r="E267" s="205"/>
      <c r="F267" s="205"/>
      <c r="G267" s="205"/>
      <c r="H267" s="205"/>
      <c r="I267" s="206"/>
      <c r="J267" s="174" t="s">
        <v>426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418</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418</v>
      </c>
      <c r="K272" s="234" t="s">
        <v>389</v>
      </c>
      <c r="L272" s="235"/>
      <c r="M272" s="235"/>
      <c r="N272" s="235"/>
      <c r="O272" s="235"/>
      <c r="P272" s="236"/>
    </row>
    <row r="273" spans="1:16" s="6" customFormat="1" ht="12" customHeight="1" x14ac:dyDescent="0.25">
      <c r="D273" s="260" t="s">
        <v>158</v>
      </c>
      <c r="E273" s="261"/>
      <c r="F273" s="261"/>
      <c r="G273" s="261"/>
      <c r="H273" s="261"/>
      <c r="I273" s="262"/>
      <c r="J273" s="151" t="s">
        <v>418</v>
      </c>
      <c r="K273" s="234" t="s">
        <v>389</v>
      </c>
      <c r="L273" s="235"/>
      <c r="M273" s="235"/>
      <c r="N273" s="235"/>
      <c r="O273" s="235"/>
      <c r="P273" s="236"/>
    </row>
    <row r="274" spans="1:16" s="6" customFormat="1" ht="12" customHeight="1" x14ac:dyDescent="0.25">
      <c r="D274" s="260" t="s">
        <v>159</v>
      </c>
      <c r="E274" s="261"/>
      <c r="F274" s="261"/>
      <c r="G274" s="261"/>
      <c r="H274" s="261"/>
      <c r="I274" s="262"/>
      <c r="J274" s="151" t="s">
        <v>418</v>
      </c>
      <c r="K274" s="234" t="s">
        <v>389</v>
      </c>
      <c r="L274" s="235"/>
      <c r="M274" s="235"/>
      <c r="N274" s="235"/>
      <c r="O274" s="235"/>
      <c r="P274" s="236"/>
    </row>
    <row r="275" spans="1:16" s="6" customFormat="1" ht="12" customHeight="1" x14ac:dyDescent="0.25">
      <c r="D275" s="260" t="s">
        <v>160</v>
      </c>
      <c r="E275" s="261"/>
      <c r="F275" s="261"/>
      <c r="G275" s="261"/>
      <c r="H275" s="261"/>
      <c r="I275" s="262"/>
      <c r="J275" s="151" t="s">
        <v>418</v>
      </c>
      <c r="K275" s="234" t="s">
        <v>389</v>
      </c>
      <c r="L275" s="235"/>
      <c r="M275" s="235"/>
      <c r="N275" s="235"/>
      <c r="O275" s="235"/>
      <c r="P275" s="236"/>
    </row>
    <row r="276" spans="1:16" s="6" customFormat="1" ht="12" customHeight="1" x14ac:dyDescent="0.25">
      <c r="D276" s="319" t="s">
        <v>161</v>
      </c>
      <c r="E276" s="320"/>
      <c r="F276" s="320"/>
      <c r="G276" s="320"/>
      <c r="H276" s="320"/>
      <c r="I276" s="321"/>
      <c r="J276" s="152" t="s">
        <v>418</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431</v>
      </c>
      <c r="N284" s="275"/>
      <c r="O284" s="282" t="s">
        <v>432</v>
      </c>
      <c r="P284" s="275"/>
    </row>
    <row r="285" spans="1:16" s="6" customFormat="1" ht="12.75" customHeight="1" x14ac:dyDescent="0.25">
      <c r="D285" s="70" t="s">
        <v>171</v>
      </c>
      <c r="F285" s="9"/>
      <c r="L285" s="71"/>
      <c r="M285" s="274" t="s">
        <v>431</v>
      </c>
      <c r="N285" s="275"/>
      <c r="O285" s="282" t="s">
        <v>433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t="s">
        <v>431</v>
      </c>
      <c r="N290" s="275"/>
      <c r="O290" s="282" t="s">
        <v>434</v>
      </c>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431</v>
      </c>
      <c r="N298" s="341"/>
      <c r="O298" s="212" t="s">
        <v>435</v>
      </c>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72" customHeight="1" x14ac:dyDescent="0.2">
      <c r="A302" s="227" t="s">
        <v>186</v>
      </c>
      <c r="B302" s="227"/>
      <c r="C302" s="6"/>
      <c r="D302" s="202" t="s">
        <v>455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465</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456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445</v>
      </c>
      <c r="C343" s="223"/>
      <c r="D343" s="223"/>
      <c r="E343" s="223"/>
      <c r="F343" s="223"/>
      <c r="G343" s="223"/>
      <c r="H343" s="224"/>
      <c r="I343" s="225" t="s">
        <v>446</v>
      </c>
      <c r="J343" s="226"/>
      <c r="K343" s="225" t="s">
        <v>447</v>
      </c>
      <c r="L343" s="226"/>
      <c r="M343" s="225" t="s">
        <v>448</v>
      </c>
      <c r="N343" s="226"/>
      <c r="O343" s="225" t="s">
        <v>449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457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458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464</v>
      </c>
      <c r="E349" s="197"/>
      <c r="F349" s="60"/>
      <c r="G349" s="46"/>
      <c r="H349" s="46"/>
      <c r="I349" s="46"/>
      <c r="J349" s="46"/>
      <c r="K349" s="6"/>
      <c r="L349" s="6"/>
      <c r="M349" s="6"/>
      <c r="N349" s="6"/>
      <c r="O349" s="11"/>
      <c r="P349" s="6"/>
    </row>
    <row r="350" spans="1:19" ht="24" customHeight="1" x14ac:dyDescent="0.2">
      <c r="A350" s="203" t="s">
        <v>200</v>
      </c>
      <c r="B350" s="203"/>
      <c r="C350" s="203"/>
      <c r="D350" s="202" t="s">
        <v>466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450</v>
      </c>
      <c r="N358" s="211"/>
      <c r="O358" s="282" t="s">
        <v>451</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433</v>
      </c>
      <c r="N362" s="211"/>
      <c r="O362" s="282" t="s">
        <v>451</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t="s">
        <v>434</v>
      </c>
      <c r="N365" s="211"/>
      <c r="O365" s="282" t="s">
        <v>451</v>
      </c>
      <c r="P365" s="211"/>
      <c r="Q365" s="154" t="s">
        <v>40</v>
      </c>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459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60" customHeight="1" x14ac:dyDescent="0.2">
      <c r="A381" s="6" t="s">
        <v>226</v>
      </c>
      <c r="B381" s="6"/>
      <c r="C381" s="6"/>
      <c r="D381" s="202" t="s">
        <v>460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120" customHeight="1" x14ac:dyDescent="0.2">
      <c r="A383" s="276" t="s">
        <v>227</v>
      </c>
      <c r="B383" s="276"/>
      <c r="C383" s="8"/>
      <c r="D383" s="202" t="s">
        <v>461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452</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453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7D23</v>
      </c>
      <c r="G3" s="376"/>
      <c r="H3" s="376"/>
      <c r="I3" s="376"/>
      <c r="J3" s="376"/>
      <c r="K3" s="377"/>
      <c r="L3" s="384" t="str">
        <f>DataSheet!F2</f>
        <v>Devonport RA Hard Trash (for Disposal to NWS)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467</v>
      </c>
      <c r="E9" s="158" t="s">
        <v>468</v>
      </c>
      <c r="F9" s="157" t="s">
        <v>469</v>
      </c>
      <c r="G9" s="157" t="s">
        <v>469</v>
      </c>
      <c r="H9" s="157" t="s">
        <v>470</v>
      </c>
      <c r="I9" s="95"/>
      <c r="J9" s="157" t="s">
        <v>467</v>
      </c>
      <c r="K9" s="158" t="s">
        <v>468</v>
      </c>
      <c r="L9" s="157" t="s">
        <v>471</v>
      </c>
      <c r="M9" s="157" t="s">
        <v>471</v>
      </c>
      <c r="N9" s="157" t="s">
        <v>470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467</v>
      </c>
      <c r="E11" s="158" t="s">
        <v>472</v>
      </c>
      <c r="F11" s="157" t="s">
        <v>469</v>
      </c>
      <c r="G11" s="157" t="s">
        <v>469</v>
      </c>
      <c r="H11" s="157" t="s">
        <v>470</v>
      </c>
      <c r="I11" s="95"/>
      <c r="J11" s="159" t="s">
        <v>467</v>
      </c>
      <c r="K11" s="159" t="s">
        <v>472</v>
      </c>
      <c r="L11" s="159" t="s">
        <v>471</v>
      </c>
      <c r="M11" s="159" t="s">
        <v>471</v>
      </c>
      <c r="N11" s="160" t="s">
        <v>470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467</v>
      </c>
      <c r="E12" s="158" t="s">
        <v>473</v>
      </c>
      <c r="F12" s="157" t="s">
        <v>469</v>
      </c>
      <c r="G12" s="157" t="s">
        <v>469</v>
      </c>
      <c r="H12" s="157" t="s">
        <v>470</v>
      </c>
      <c r="I12" s="95"/>
      <c r="J12" s="159" t="s">
        <v>467</v>
      </c>
      <c r="K12" s="159" t="s">
        <v>473</v>
      </c>
      <c r="L12" s="159" t="s">
        <v>471</v>
      </c>
      <c r="M12" s="159" t="s">
        <v>471</v>
      </c>
      <c r="N12" s="160" t="s">
        <v>470</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467</v>
      </c>
      <c r="E14" s="158" t="s">
        <v>474</v>
      </c>
      <c r="F14" s="157" t="s">
        <v>469</v>
      </c>
      <c r="G14" s="157" t="s">
        <v>469</v>
      </c>
      <c r="H14" s="157" t="s">
        <v>470</v>
      </c>
      <c r="I14" s="95"/>
      <c r="J14" s="159" t="s">
        <v>467</v>
      </c>
      <c r="K14" s="159" t="s">
        <v>474</v>
      </c>
      <c r="L14" s="159" t="s">
        <v>471</v>
      </c>
      <c r="M14" s="159" t="s">
        <v>471</v>
      </c>
      <c r="N14" s="160" t="s">
        <v>470</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467</v>
      </c>
      <c r="E20" s="158" t="s">
        <v>475</v>
      </c>
      <c r="F20" s="157" t="s">
        <v>469</v>
      </c>
      <c r="G20" s="157" t="s">
        <v>469</v>
      </c>
      <c r="H20" s="157" t="s">
        <v>470</v>
      </c>
      <c r="I20" s="95"/>
      <c r="J20" s="159" t="s">
        <v>467</v>
      </c>
      <c r="K20" s="159" t="s">
        <v>475</v>
      </c>
      <c r="L20" s="159" t="s">
        <v>471</v>
      </c>
      <c r="M20" s="159" t="s">
        <v>471</v>
      </c>
      <c r="N20" s="160" t="s">
        <v>470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467</v>
      </c>
      <c r="E21" s="158" t="s">
        <v>476</v>
      </c>
      <c r="F21" s="157" t="s">
        <v>469</v>
      </c>
      <c r="G21" s="157" t="s">
        <v>469</v>
      </c>
      <c r="H21" s="157" t="s">
        <v>470</v>
      </c>
      <c r="I21" s="95"/>
      <c r="J21" s="159" t="s">
        <v>467</v>
      </c>
      <c r="K21" s="159" t="s">
        <v>476</v>
      </c>
      <c r="L21" s="159" t="s">
        <v>471</v>
      </c>
      <c r="M21" s="159" t="s">
        <v>471</v>
      </c>
      <c r="N21" s="160" t="s">
        <v>470</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467</v>
      </c>
      <c r="E22" s="158" t="s">
        <v>477</v>
      </c>
      <c r="F22" s="157" t="s">
        <v>469</v>
      </c>
      <c r="G22" s="157" t="s">
        <v>469</v>
      </c>
      <c r="H22" s="157" t="s">
        <v>470</v>
      </c>
      <c r="I22" s="95"/>
      <c r="J22" s="159" t="s">
        <v>467</v>
      </c>
      <c r="K22" s="159" t="s">
        <v>477</v>
      </c>
      <c r="L22" s="159" t="s">
        <v>471</v>
      </c>
      <c r="M22" s="159" t="s">
        <v>471</v>
      </c>
      <c r="N22" s="160" t="s">
        <v>470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467</v>
      </c>
      <c r="E23" s="158" t="s">
        <v>478</v>
      </c>
      <c r="F23" s="157" t="s">
        <v>469</v>
      </c>
      <c r="G23" s="157" t="s">
        <v>469</v>
      </c>
      <c r="H23" s="157" t="s">
        <v>470</v>
      </c>
      <c r="I23" s="95"/>
      <c r="J23" s="159" t="s">
        <v>467</v>
      </c>
      <c r="K23" s="159" t="s">
        <v>478</v>
      </c>
      <c r="L23" s="159" t="s">
        <v>471</v>
      </c>
      <c r="M23" s="159" t="s">
        <v>471</v>
      </c>
      <c r="N23" s="160" t="s">
        <v>470</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467</v>
      </c>
      <c r="E24" s="158" t="s">
        <v>479</v>
      </c>
      <c r="F24" s="157" t="s">
        <v>469</v>
      </c>
      <c r="G24" s="157" t="s">
        <v>469</v>
      </c>
      <c r="H24" s="157" t="s">
        <v>470</v>
      </c>
      <c r="I24" s="95"/>
      <c r="J24" s="159" t="s">
        <v>467</v>
      </c>
      <c r="K24" s="159" t="s">
        <v>479</v>
      </c>
      <c r="L24" s="159" t="s">
        <v>471</v>
      </c>
      <c r="M24" s="159" t="s">
        <v>471</v>
      </c>
      <c r="N24" s="160" t="s">
        <v>470</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467</v>
      </c>
      <c r="E25" s="158" t="s">
        <v>480</v>
      </c>
      <c r="F25" s="157" t="s">
        <v>469</v>
      </c>
      <c r="G25" s="157" t="s">
        <v>469</v>
      </c>
      <c r="H25" s="157" t="s">
        <v>470</v>
      </c>
      <c r="I25" s="95"/>
      <c r="J25" s="159" t="s">
        <v>467</v>
      </c>
      <c r="K25" s="159" t="s">
        <v>480</v>
      </c>
      <c r="L25" s="159" t="s">
        <v>471</v>
      </c>
      <c r="M25" s="159" t="s">
        <v>471</v>
      </c>
      <c r="N25" s="160" t="s">
        <v>470</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467</v>
      </c>
      <c r="E30" s="158" t="s">
        <v>481</v>
      </c>
      <c r="F30" s="157" t="s">
        <v>469</v>
      </c>
      <c r="G30" s="157" t="s">
        <v>469</v>
      </c>
      <c r="H30" s="157" t="s">
        <v>470</v>
      </c>
      <c r="I30" s="95"/>
      <c r="J30" s="159" t="s">
        <v>467</v>
      </c>
      <c r="K30" s="159" t="s">
        <v>481</v>
      </c>
      <c r="L30" s="159" t="s">
        <v>471</v>
      </c>
      <c r="M30" s="159" t="s">
        <v>471</v>
      </c>
      <c r="N30" s="160" t="s">
        <v>470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467</v>
      </c>
      <c r="E36" s="158" t="s">
        <v>482</v>
      </c>
      <c r="F36" s="157" t="s">
        <v>469</v>
      </c>
      <c r="G36" s="157" t="s">
        <v>469</v>
      </c>
      <c r="H36" s="157" t="s">
        <v>470</v>
      </c>
      <c r="I36" s="95"/>
      <c r="J36" s="159" t="s">
        <v>467</v>
      </c>
      <c r="K36" s="159" t="s">
        <v>482</v>
      </c>
      <c r="L36" s="159" t="s">
        <v>471</v>
      </c>
      <c r="M36" s="159" t="s">
        <v>471</v>
      </c>
      <c r="N36" s="160" t="s">
        <v>470</v>
      </c>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467</v>
      </c>
      <c r="E38" s="158" t="s">
        <v>483</v>
      </c>
      <c r="F38" s="157" t="s">
        <v>469</v>
      </c>
      <c r="G38" s="157" t="s">
        <v>469</v>
      </c>
      <c r="H38" s="157" t="s">
        <v>470</v>
      </c>
      <c r="I38" s="95"/>
      <c r="J38" s="159" t="s">
        <v>467</v>
      </c>
      <c r="K38" s="159" t="s">
        <v>483</v>
      </c>
      <c r="L38" s="159" t="s">
        <v>471</v>
      </c>
      <c r="M38" s="159" t="s">
        <v>471</v>
      </c>
      <c r="N38" s="160" t="s">
        <v>470</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467</v>
      </c>
      <c r="E41" s="158" t="s">
        <v>484</v>
      </c>
      <c r="F41" s="157" t="s">
        <v>469</v>
      </c>
      <c r="G41" s="157" t="s">
        <v>469</v>
      </c>
      <c r="H41" s="157" t="s">
        <v>470</v>
      </c>
      <c r="I41" s="95"/>
      <c r="J41" s="159" t="s">
        <v>467</v>
      </c>
      <c r="K41" s="159" t="s">
        <v>484</v>
      </c>
      <c r="L41" s="159" t="s">
        <v>471</v>
      </c>
      <c r="M41" s="159" t="s">
        <v>471</v>
      </c>
      <c r="N41" s="160" t="s">
        <v>470</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467</v>
      </c>
      <c r="E42" s="158" t="s">
        <v>485</v>
      </c>
      <c r="F42" s="157" t="s">
        <v>469</v>
      </c>
      <c r="G42" s="157" t="s">
        <v>469</v>
      </c>
      <c r="H42" s="157" t="s">
        <v>470</v>
      </c>
      <c r="I42" s="95"/>
      <c r="J42" s="159" t="s">
        <v>467</v>
      </c>
      <c r="K42" s="159" t="s">
        <v>485</v>
      </c>
      <c r="L42" s="159" t="s">
        <v>471</v>
      </c>
      <c r="M42" s="159" t="s">
        <v>471</v>
      </c>
      <c r="N42" s="160" t="s">
        <v>470</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t="s">
        <v>467</v>
      </c>
      <c r="E49" s="158" t="s">
        <v>486</v>
      </c>
      <c r="F49" s="157" t="s">
        <v>469</v>
      </c>
      <c r="G49" s="157" t="s">
        <v>469</v>
      </c>
      <c r="H49" s="157" t="s">
        <v>470</v>
      </c>
      <c r="I49" s="95"/>
      <c r="J49" s="159" t="s">
        <v>467</v>
      </c>
      <c r="K49" s="159" t="s">
        <v>486</v>
      </c>
      <c r="L49" s="159" t="s">
        <v>471</v>
      </c>
      <c r="M49" s="159" t="s">
        <v>471</v>
      </c>
      <c r="N49" s="160" t="s">
        <v>470</v>
      </c>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467</v>
      </c>
      <c r="S51" s="159" t="s">
        <v>493</v>
      </c>
      <c r="T51" s="159" t="s">
        <v>469</v>
      </c>
      <c r="U51" s="159" t="s">
        <v>469</v>
      </c>
      <c r="V51" s="160" t="s">
        <v>470</v>
      </c>
      <c r="W51" s="95"/>
      <c r="X51" s="159" t="s">
        <v>467</v>
      </c>
      <c r="Y51" s="159" t="s">
        <v>493</v>
      </c>
      <c r="Z51" s="159" t="s">
        <v>471</v>
      </c>
      <c r="AA51" s="159" t="s">
        <v>471</v>
      </c>
      <c r="AB51" s="160" t="s">
        <v>470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467</v>
      </c>
      <c r="E53" s="158" t="s">
        <v>487</v>
      </c>
      <c r="F53" s="157" t="s">
        <v>469</v>
      </c>
      <c r="G53" s="157" t="s">
        <v>469</v>
      </c>
      <c r="H53" s="157" t="s">
        <v>470</v>
      </c>
      <c r="I53" s="95"/>
      <c r="J53" s="159" t="s">
        <v>467</v>
      </c>
      <c r="K53" s="159" t="s">
        <v>487</v>
      </c>
      <c r="L53" s="159" t="s">
        <v>471</v>
      </c>
      <c r="M53" s="159" t="s">
        <v>471</v>
      </c>
      <c r="N53" s="160" t="s">
        <v>470</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467</v>
      </c>
      <c r="E54" s="158" t="s">
        <v>488</v>
      </c>
      <c r="F54" s="157" t="s">
        <v>469</v>
      </c>
      <c r="G54" s="157" t="s">
        <v>469</v>
      </c>
      <c r="H54" s="157" t="s">
        <v>470</v>
      </c>
      <c r="I54" s="95"/>
      <c r="J54" s="159" t="s">
        <v>467</v>
      </c>
      <c r="K54" s="159" t="s">
        <v>488</v>
      </c>
      <c r="L54" s="159" t="s">
        <v>471</v>
      </c>
      <c r="M54" s="159" t="s">
        <v>471</v>
      </c>
      <c r="N54" s="160" t="s">
        <v>470</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467</v>
      </c>
      <c r="E56" s="158" t="s">
        <v>489</v>
      </c>
      <c r="F56" s="157" t="s">
        <v>469</v>
      </c>
      <c r="G56" s="157" t="s">
        <v>469</v>
      </c>
      <c r="H56" s="157" t="s">
        <v>470</v>
      </c>
      <c r="I56" s="95"/>
      <c r="J56" s="159" t="s">
        <v>467</v>
      </c>
      <c r="K56" s="159" t="s">
        <v>489</v>
      </c>
      <c r="L56" s="159" t="s">
        <v>471</v>
      </c>
      <c r="M56" s="159" t="s">
        <v>471</v>
      </c>
      <c r="N56" s="160" t="s">
        <v>470</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467</v>
      </c>
      <c r="E65" s="158" t="s">
        <v>490</v>
      </c>
      <c r="F65" s="157" t="s">
        <v>469</v>
      </c>
      <c r="G65" s="157" t="s">
        <v>469</v>
      </c>
      <c r="H65" s="157" t="s">
        <v>470</v>
      </c>
      <c r="I65" s="95"/>
      <c r="J65" s="159" t="s">
        <v>467</v>
      </c>
      <c r="K65" s="159" t="s">
        <v>490</v>
      </c>
      <c r="L65" s="159" t="s">
        <v>471</v>
      </c>
      <c r="M65" s="159" t="s">
        <v>471</v>
      </c>
      <c r="N65" s="160" t="s">
        <v>470</v>
      </c>
      <c r="O65" s="34"/>
      <c r="P65" s="96"/>
      <c r="Q65" s="87" t="s">
        <v>388</v>
      </c>
      <c r="R65" s="166" t="s">
        <v>467</v>
      </c>
      <c r="S65" s="177" t="s">
        <v>494</v>
      </c>
      <c r="T65" s="159" t="s">
        <v>469</v>
      </c>
      <c r="U65" s="159" t="s">
        <v>469</v>
      </c>
      <c r="V65" s="160" t="s">
        <v>470</v>
      </c>
      <c r="W65" s="100"/>
      <c r="X65" s="177" t="s">
        <v>467</v>
      </c>
      <c r="Y65" s="159" t="s">
        <v>494</v>
      </c>
      <c r="Z65" s="159" t="s">
        <v>471</v>
      </c>
      <c r="AA65" s="159" t="s">
        <v>471</v>
      </c>
      <c r="AB65" s="160" t="s">
        <v>470</v>
      </c>
      <c r="AC65" s="101"/>
      <c r="AD65" s="28"/>
    </row>
    <row r="66" spans="1:32" ht="12" x14ac:dyDescent="0.25">
      <c r="A66" s="31"/>
      <c r="B66" s="93"/>
      <c r="C66" s="87" t="s">
        <v>360</v>
      </c>
      <c r="D66" s="157" t="s">
        <v>467</v>
      </c>
      <c r="E66" s="158" t="s">
        <v>491</v>
      </c>
      <c r="F66" s="157" t="s">
        <v>469</v>
      </c>
      <c r="G66" s="157" t="s">
        <v>469</v>
      </c>
      <c r="H66" s="157" t="s">
        <v>470</v>
      </c>
      <c r="I66" s="95"/>
      <c r="J66" s="159" t="s">
        <v>467</v>
      </c>
      <c r="K66" s="159" t="s">
        <v>491</v>
      </c>
      <c r="L66" s="159" t="s">
        <v>471</v>
      </c>
      <c r="M66" s="159" t="s">
        <v>471</v>
      </c>
      <c r="N66" s="160" t="s">
        <v>470</v>
      </c>
      <c r="O66" s="34"/>
      <c r="P66" s="96"/>
      <c r="Q66" s="102" t="s">
        <v>361</v>
      </c>
      <c r="R66" s="141"/>
      <c r="S66" s="143">
        <v>4.6572463501774338E-8</v>
      </c>
      <c r="T66" s="103"/>
      <c r="U66" s="103"/>
      <c r="V66" s="103" t="s">
        <v>499</v>
      </c>
      <c r="W66" s="104"/>
      <c r="X66" s="103"/>
      <c r="Y66" s="143">
        <v>4.6572463501774338E-8</v>
      </c>
      <c r="Z66" s="103"/>
      <c r="AA66" s="103"/>
      <c r="AB66" s="103" t="s">
        <v>499</v>
      </c>
      <c r="AC66" s="105"/>
      <c r="AD66" s="35"/>
      <c r="AE66" s="36"/>
    </row>
    <row r="67" spans="1:32" ht="12" x14ac:dyDescent="0.25">
      <c r="A67" s="31"/>
      <c r="B67" s="106"/>
      <c r="C67" s="107" t="s">
        <v>362</v>
      </c>
      <c r="D67" s="161" t="s">
        <v>467</v>
      </c>
      <c r="E67" s="162" t="s">
        <v>492</v>
      </c>
      <c r="F67" s="163" t="s">
        <v>469</v>
      </c>
      <c r="G67" s="163" t="s">
        <v>469</v>
      </c>
      <c r="H67" s="163" t="s">
        <v>470</v>
      </c>
      <c r="I67" s="108"/>
      <c r="J67" s="164" t="s">
        <v>467</v>
      </c>
      <c r="K67" s="164" t="s">
        <v>492</v>
      </c>
      <c r="L67" s="164" t="s">
        <v>471</v>
      </c>
      <c r="M67" s="164" t="s">
        <v>471</v>
      </c>
      <c r="N67" s="165" t="s">
        <v>470</v>
      </c>
      <c r="O67" s="109"/>
      <c r="P67" s="110"/>
      <c r="Q67" s="111" t="s">
        <v>363</v>
      </c>
      <c r="R67" s="142"/>
      <c r="S67" s="144">
        <v>4.5132767995549128E-5</v>
      </c>
      <c r="T67" s="112"/>
      <c r="U67" s="112"/>
      <c r="V67" s="112" t="s">
        <v>499</v>
      </c>
      <c r="W67" s="113"/>
      <c r="X67" s="114"/>
      <c r="Y67" s="144">
        <v>4.5132767995549128E-5</v>
      </c>
      <c r="Z67" s="112"/>
      <c r="AA67" s="112"/>
      <c r="AB67" s="112" t="s">
        <v>499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AA55E5-7331-43EA-8F23-F837EE50B737}"/>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2FF94B46-F19A-41F4-AE7E-7671ACB11E4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c5e6e843-55ef-4034-b1d9-58e00effd4d3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7413fd20-ed8d-48a9-bcf4-1cc322c11e0a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2026-04-13T09:12:29Z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875000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