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<sst xmlns="http://schemas.openxmlformats.org/spreadsheetml/2006/main" count="1059" uniqueCount="472">
  <si>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</si>
  <si>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</si>
  <si>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</si>
  <si>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</si>
  <si>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</si>
  <si>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</si>
  <si>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</si>
  <si>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</si>
  <si>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</si>
  <si>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</si>
  <si>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</si>
  <si>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</si>
  <si>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</si>
  <si>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</si>
  <si>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</si>
  <si>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</si>
  <si>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</si>
  <si>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</si>
  <si>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</si>
  <si>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</si>
  <si>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</si>
  <si>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</si>
  <si>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</si>
  <si>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</si>
  <si>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</si>
  <si>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</si>
  <si>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</si>
  <si>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</si>
  <si>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</si>
  <si>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</si>
  <si>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</si>
  <si>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</si>
  <si>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</si>
  <si>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</si>
  <si>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</si>
  <si>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</si>
  <si>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</si>
  <si>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</si>
  <si>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</si>
  <si>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</si>
  <si>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</si>
  <si>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</si>
  <si>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</si>
  <si>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</si>
  <si>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</si>
  <si>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</si>
  <si>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</si>
  <si>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</si>
  <si>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</si>
  <si>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</si>
  <si>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</si>
  <si>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</si>
  <si>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</si>
  <si>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</si>
  <si>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</si>
  <si>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</si>
  <si>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</si>
  <si>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</si>
  <si>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</si>
  <si>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</si>
  <si>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</si>
  <si>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</si>
  <si>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</si>
  <si>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</si>
  <si>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</si>
  <si>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</si>
  <si>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</si>
  <si>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</si>
  <si>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</si>
  <si>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</si>
  <si>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</si>
  <si>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</si>
  <si>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</si>
  <si>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</si>
  <si>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</si>
  <si>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</si>
  <si>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</si>
  <si>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</si>
  <si>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</si>
  <si>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</si>
  <si>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</si>
  <si>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</si>
  <si>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</si>
  <si>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</si>
  <si>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</si>
  <si>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</si>
  <si>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</si>
  <si>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</si>
  <si>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</si>
  <si>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</si>
  <si>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</si>
  <si>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</si>
  <si>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</si>
  <si>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</si>
  <si>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</si>
  <si>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</si>
  <si>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</si>
  <si>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</si>
  <si>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</si>
  <si>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</si>
  <si>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</si>
  <si>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</si>
  <si>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</si>
  <si>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</si>
  <si>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</si>
  <si>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</si>
  <si>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</si>
  <si>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</si>
  <si>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</si>
  <si>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</si>
  <si>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</si>
  <si>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</si>
  <si>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</si>
  <si>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</si>
  <si>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</si>
  <si>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</si>
  <si>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</si>
  <si>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</si>
  <si>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</si>
  <si>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</si>
  <si>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</si>
  <si>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</si>
  <si>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</si>
  <si>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</si>
  <si>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</si>
  <si>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</si>
  <si>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</si>
  <si>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</si>
  <si>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</si>
  <si>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</si>
  <si>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</si>
  <si>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</si>
  <si>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</si>
  <si>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</si>
  <si>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</si>
  <si>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</si>
  <si>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</si>
  <si>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</si>
  <si>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</si>
  <si>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</si>
  <si>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</si>
  <si>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</si>
  <si>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</si>
  <si>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</si>
  <si>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</si>
  <si>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</si>
  <si>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</si>
  <si>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</si>
  <si>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</si>
  <si>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</si>
  <si>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</si>
  <si>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</si>
  <si>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</si>
  <si>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</si>
  <si>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</si>
  <si>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</si>
  <si>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</si>
  <si>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</si>
  <si>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</si>
  <si>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</si>
  <si>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</si>
  <si>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</si>
  <si>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</si>
  <si>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</si>
  <si>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</si>
  <si>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</si>
  <si>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</si>
  <si>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</si>
  <si>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</si>
  <si>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</si>
  <si>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</si>
  <si>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</si>
  <si>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</si>
  <si>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</si>
  <si>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</si>
  <si>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</si>
  <si>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</si>
  <si>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</si>
  <si>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</si>
  <si>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</si>
  <si>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</si>
  <si>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</si>
  <si>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</si>
  <si>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</si>
  <si>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</si>
  <si>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</si>
  <si>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</si>
  <si>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</si>
  <si>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</si>
  <si>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</si>
  <si>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</si>
  <si>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</si>
  <si>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</si>
  <si>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</si>
  <si>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</si>
  <si>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</si>
  <si>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</si>
  <si>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</si>
  <si>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</si>
  <si>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</si>
  <si>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</si>
  <si>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</si>
  <si>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</si>
  <si>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</si>
  <si>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</si>
  <si>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</si>
  <si>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</si>
  <si>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</si>
  <si>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</si>
  <si>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</si>
  <si>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</si>
  <si>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</si>
  <si>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</si>
  <si>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</si>
  <si>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</si>
  <si>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</si>
  <si>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</si>
  <si>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</si>
  <si>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</si>
  <si>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</si>
  <si>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</si>
  <si>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</si>
  <si>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</si>
  <si>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</si>
  <si>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</si>
  <si>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</si>
  <si>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</si>
  <si>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</si>
  <si>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</si>
  <si>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</si>
  <si>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</si>
  <si>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</si>
  <si>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</si>
  <si>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</si>
  <si>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</si>
  <si>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</si>
  <si>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</si>
  <si>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</si>
  <si>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</si>
  <si>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</si>
  <si>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</si>
  <si>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</si>
  <si>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</si>
  <si>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</si>
  <si>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</si>
  <si>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</si>
  <si>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</si>
  <si>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</si>
  <si>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</si>
  <si>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</si>
  <si>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</si>
  <si>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</si>
  <si>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</si>
  <si>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</si>
  <si>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</si>
  <si>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</si>
  <si>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</si>
  <si>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</si>
  <si>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</si>
  <si>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</si>
  <si>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</si>
  <si>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</si>
  <si>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</si>
  <si>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</si>
  <si>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</si>
  <si>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</si>
  <si>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</si>
  <si>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</si>
  <si>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</si>
  <si>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</si>
  <si>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</si>
  <si>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</si>
  <si>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</si>
  <si>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</si>
  <si>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</si>
  <si>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</si>
  <si>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</si>
  <si>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</si>
  <si>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</si>
  <si>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</si>
  <si>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</si>
  <si>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</si>
  <si>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</si>
  <si>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</si>
  <si>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</si>
  <si>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</si>
  <si>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</si>
  <si>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</si>
  <si>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</si>
  <si>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</si>
  <si>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</si>
  <si>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</si>
  <si>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</si>
  <si>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</si>
  <si>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</si>
  <si>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</si>
  <si>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</si>
  <si>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</si>
  <si>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</si>
  <si>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</si>
  <si>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</si>
  <si>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</si>
  <si>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</si>
  <si>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</si>
  <si>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</si>
  <si>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</si>
  <si>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</si>
  <si>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</si>
  <si>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</si>
  <si>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</si>
  <si>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</si>
  <si>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</si>
  <si>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</si>
  <si>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</si>
  <si>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</si>
  <si>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</si>
  <si>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</si>
  <si>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</si>
  <si>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</si>
  <si>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</si>
  <si>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</si>
  <si>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</si>
  <si>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</si>
  <si>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</si>
  <si>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</si>
  <si>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</si>
  <si>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</si>
  <si>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</si>
  <si>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</si>
  <si>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</si>
  <si>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</si>
  <si>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</si>
  <si>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</si>
  <si>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</si>
  <si>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</si>
  <si>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</si>
  <si>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</si>
  <si>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</si>
  <si>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</si>
  <si>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</si>
  <si>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</si>
  <si>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</si>
  <si>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</si>
  <si>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</si>
  <si>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</si>
  <si>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</si>
  <si>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</si>
  <si>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</si>
  <si>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</si>
  <si>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</si>
  <si>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</si>
  <si>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</si>
  <si>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</si>
  <si>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</si>
  <si>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</si>
  <si>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</si>
  <si>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</si>
  <si>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</si>
  <si>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</si>
  <si>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</si>
  <si>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</si>
  <si>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</si>
  <si>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</si>
  <si>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</si>
  <si>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</si>
  <si>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</si>
  <si>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</si>
  <si>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</si>
  <si>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</si>
  <si>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</si>
  <si>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</si>
  <si>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</si>
  <si>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</si>
  <si>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</si>
  <si>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</si>
  <si>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</si>
  <si>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</si>
  <si>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</si>
  <si>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</si>
  <si>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</si>
  <si>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</si>
  <si>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</si>
  <si>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</si>
  <si>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</si>
  <si>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</si>
  <si>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</si>
  <si>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</si>
  <si>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</si>
  <si>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</si>
  <si>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</si>
  <si>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</si>
  <si>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</si>
  <si>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</si>
  <si>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</si>
  <si>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7D24</t>
  </si>
  <si>
    <t>ILW Reactor Components</t>
  </si>
  <si>
    <t>Ministry of Defence (MOD)</t>
  </si>
  <si>
    <t>Babcock International Group</t>
  </si>
  <si>
    <t>ILW</t>
  </si>
  <si>
    <t>Arisings are not constant. Dependent upon reactor components that must be removed during the course of the maintenance operations. Future Submarine Disposal Program waste arisings not yet quantified (not included).</t>
  </si>
  <si>
    <t>Activated reactor components.</t>
  </si>
  <si>
    <t>The waste consists of reactor components which are neutron activated- reactor assemblies, thermal shields and other irradiated core components. Waste hierarchy will be applied</t>
  </si>
  <si>
    <t>Store and decay until approriate/alternative disposal route made avaiable. The main radionuclide of interest on the DRDL site is Co-60 with a half-life of ~ 5.27 years. Irradiated items however will likely contain a high ratio of Ni-63 with a longer half-life of approx. 100 years, therfore longer onsite storage may be required.</t>
  </si>
  <si>
    <t>Stock based on current stock of metallic ILW waste. The rate of future arisings is relatively unkown and dependent on the submarine refit/disposal programme. Future volumes have been estimated on similar items to current stock being stored.</t>
  </si>
  <si>
    <t>Not yet determined</t>
  </si>
  <si>
    <t>Neutral</t>
  </si>
  <si>
    <t>Stainless steel (99.9%), copper (0.1%).</t>
  </si>
  <si>
    <t>= 99.9</t>
  </si>
  <si>
    <t>316 Stainless Steel.</t>
  </si>
  <si>
    <t>= 0</t>
  </si>
  <si>
    <t>P</t>
  </si>
  <si>
    <t>In the stainless steel.</t>
  </si>
  <si>
    <t>= 0.10</t>
  </si>
  <si>
    <t>Present in the stainless steel</t>
  </si>
  <si>
    <t>No organic or inorganic complexing agents are present.</t>
  </si>
  <si>
    <t>The items are a variety of different sizes and thicknesses. The items will be anonymised/size reduced to either be disposed of as non-compactable waste or to fit inside an appropriate disposal container.</t>
  </si>
  <si>
    <t>On-site</t>
  </si>
  <si>
    <t>= 100.0</t>
  </si>
  <si>
    <t>= 2.0</t>
  </si>
  <si>
    <t>0.80</t>
  </si>
  <si>
    <t>1.20</t>
  </si>
  <si>
    <t>1.4.2025 - 31.3.2033</t>
  </si>
  <si>
    <t>&lt; 4.0</t>
  </si>
  <si>
    <t>0.50</t>
  </si>
  <si>
    <t>2.00</t>
  </si>
  <si>
    <t>~ 7.8</t>
  </si>
  <si>
    <t>Highly unlikely to be present in any appreciable quantity.</t>
  </si>
  <si>
    <t>Present in activated stainless steel in small concentration.</t>
  </si>
  <si>
    <t>100.0</t>
  </si>
  <si>
    <t>The waste contains mostly solid steel items with little interstitial space.</t>
  </si>
  <si>
    <t xml:space="preserve">Potential container for disposal not known at this stage due to items requiring decay storage. If a disposal route becomes available, these items will be likely be transferred in a bepoke container appropriate for activity content and security classification, to a treatment site prior to disposal </t>
  </si>
  <si>
    <t>Recycling is unlikely. Due to defence security requirements these items may require anonymisation and/or encapsulation prior to disposal.</t>
  </si>
  <si>
    <t>The waste consists of reactor components which are neutron activated reactor assemblies, thermal shields and other irradiated core components. Radionuclides are mainly Ni-63, Fe-55, C-14 and Co-60 with other beta nuclides. The activity arises from neutron activation of the predominant material stainless steel. Other inferred radionuclides are based on the standard DRDL fingerprint to account for contamination on the material surfaces.</t>
  </si>
  <si>
    <t>Activity data based on metallic sampling of accessible areas of current stock items to determine activation activity. Where access for sampling is not possible, estimates have been based on similar component composition and position in the RPV plant, and application of standard radionuclide fingerprint to account for contaminated surfaces. ILW categorisation mainly based on Ni-63 content (~ 68% of radionuclide composition)</t>
  </si>
  <si>
    <t>Specific Activity figures have been derived from current stock data and represent a reasonably consistant waste origin, therefore future arisings, which are expected to remain consistant, can only be estimated based on the same SA estimated figure</t>
  </si>
  <si>
    <t>~</t>
  </si>
  <si>
    <t>7.8</t>
  </si>
  <si>
    <t>NE</t>
  </si>
  <si>
    <t>Unknown</t>
  </si>
  <si>
    <t>~~</t>
  </si>
  <si>
    <t>2.81E-03</t>
  </si>
  <si>
    <t>B</t>
  </si>
  <si>
    <t>2</t>
  </si>
  <si>
    <t>C</t>
  </si>
  <si>
    <t>1.66E-01</t>
  </si>
  <si>
    <t>1.45E-10</t>
  </si>
  <si>
    <t>1.24E-04</t>
  </si>
  <si>
    <t>1.59E-17</t>
  </si>
  <si>
    <t>2.37E-04</t>
  </si>
  <si>
    <t>7.36E-03</t>
  </si>
  <si>
    <t>9.55E-04</t>
  </si>
  <si>
    <t>3.96E-01</t>
  </si>
  <si>
    <t>2.45E-21</t>
  </si>
  <si>
    <t>1.52E-05</t>
  </si>
  <si>
    <t>2.46E-05</t>
  </si>
  <si>
    <t>2.20E-06</t>
  </si>
  <si>
    <t>4.28E-03</t>
  </si>
  <si>
    <t>1.17E-21</t>
  </si>
  <si>
    <t>4.67E-07</t>
  </si>
  <si>
    <t>1.93E-04</t>
  </si>
  <si>
    <t>6.02E-10</t>
  </si>
  <si>
    <t>1.70E-03</t>
  </si>
  <si>
    <t>4.31E-04</t>
  </si>
  <si>
    <t>1.39E-04</t>
  </si>
  <si>
    <t>3.10E-06</t>
  </si>
  <si>
    <t>3.48E-03</t>
  </si>
  <si>
    <t>1.83E-21</t>
  </si>
  <si>
    <t>HMNB Devonport</t>
  </si>
  <si>
    <t>No changes to physical/chemcial form, these are solid steel items</t>
  </si>
  <si>
    <t>4.0</t>
  </si>
  <si>
    <t>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</si>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</sst>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469</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468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408</v>
      </c>
      <c r="L143" s="278"/>
      <c r="M143" s="278"/>
      <c r="N143" s="278"/>
      <c r="O143" s="278"/>
      <c r="P143" s="279"/>
      <c r="Q143" s="149" t="s">
        <v>428</v>
      </c>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410</v>
      </c>
      <c r="K145" s="234" t="s">
        <v>411</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409</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413</v>
      </c>
      <c r="L252" s="235"/>
      <c r="M252" s="235"/>
      <c r="N252" s="235"/>
      <c r="O252" s="235"/>
      <c r="P252" s="236"/>
    </row>
    <row r="253" spans="1:16" s="6" customFormat="1" ht="12" customHeight="1" x14ac:dyDescent="0.25">
      <c r="D253" s="260" t="s">
        <v>140</v>
      </c>
      <c r="E253" s="261"/>
      <c r="F253" s="261"/>
      <c r="G253" s="261"/>
      <c r="H253" s="261"/>
      <c r="I253" s="262"/>
      <c r="J253" s="176" t="s">
        <v>410</v>
      </c>
      <c r="K253" s="234" t="s">
        <v>413</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c r="K266" s="234" t="s">
        <v>414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409</v>
      </c>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t="s">
        <v>409</v>
      </c>
      <c r="K274" s="234" t="s">
        <v>389</v>
      </c>
      <c r="L274" s="235"/>
      <c r="M274" s="235"/>
      <c r="N274" s="235"/>
      <c r="O274" s="235"/>
      <c r="P274" s="236"/>
    </row>
    <row r="275" spans="1:16" s="6" customFormat="1" ht="12" customHeight="1" x14ac:dyDescent="0.25">
      <c r="D275" s="260" t="s">
        <v>160</v>
      </c>
      <c r="E275" s="261"/>
      <c r="F275" s="261"/>
      <c r="G275" s="261"/>
      <c r="H275" s="261"/>
      <c r="I275" s="262"/>
      <c r="J275" s="151" t="s">
        <v>409</v>
      </c>
      <c r="K275" s="234" t="s">
        <v>389</v>
      </c>
      <c r="L275" s="235"/>
      <c r="M275" s="235"/>
      <c r="N275" s="235"/>
      <c r="O275" s="235"/>
      <c r="P275" s="236"/>
    </row>
    <row r="276" spans="1:16" s="6" customFormat="1" ht="12" customHeight="1" x14ac:dyDescent="0.25">
      <c r="D276" s="319" t="s">
        <v>161</v>
      </c>
      <c r="E276" s="320"/>
      <c r="F276" s="320"/>
      <c r="G276" s="320"/>
      <c r="H276" s="320"/>
      <c r="I276" s="321"/>
      <c r="J276" s="152"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416</v>
      </c>
      <c r="N282" s="275"/>
      <c r="O282" s="282" t="s">
        <v>417</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430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437</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417</v>
      </c>
      <c r="N366" s="213"/>
      <c r="O366" s="212" t="s">
        <v>425</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60"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60"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7D24</v>
      </c>
      <c r="G3" s="376"/>
      <c r="H3" s="376"/>
      <c r="I3" s="376"/>
      <c r="J3" s="376"/>
      <c r="K3" s="377"/>
      <c r="L3" s="384" t="str">
        <f>DataSheet!F2</f>
        <v>ILW Reactor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439</v>
      </c>
      <c r="E9" s="158" t="s">
        <v>440</v>
      </c>
      <c r="F9" s="157" t="s">
        <v>441</v>
      </c>
      <c r="G9" s="157" t="s">
        <v>441</v>
      </c>
      <c r="H9" s="157" t="s">
        <v>442</v>
      </c>
      <c r="I9" s="95"/>
      <c r="J9" s="157" t="s">
        <v>439</v>
      </c>
      <c r="K9" s="158" t="s">
        <v>440</v>
      </c>
      <c r="L9" s="157" t="s">
        <v>443</v>
      </c>
      <c r="M9" s="157" t="s">
        <v>443</v>
      </c>
      <c r="N9" s="157" t="s">
        <v>442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439</v>
      </c>
      <c r="E11" s="158" t="s">
        <v>444</v>
      </c>
      <c r="F11" s="157" t="s">
        <v>441</v>
      </c>
      <c r="G11" s="157" t="s">
        <v>441</v>
      </c>
      <c r="H11" s="157" t="s">
        <v>442</v>
      </c>
      <c r="I11" s="95"/>
      <c r="J11" s="159" t="s">
        <v>439</v>
      </c>
      <c r="K11" s="159" t="s">
        <v>444</v>
      </c>
      <c r="L11" s="159" t="s">
        <v>443</v>
      </c>
      <c r="M11" s="159" t="s">
        <v>443</v>
      </c>
      <c r="N11" s="160" t="s">
        <v>442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439</v>
      </c>
      <c r="E12" s="158" t="s">
        <v>445</v>
      </c>
      <c r="F12" s="157" t="s">
        <v>441</v>
      </c>
      <c r="G12" s="157" t="s">
        <v>441</v>
      </c>
      <c r="H12" s="157" t="s">
        <v>442</v>
      </c>
      <c r="I12" s="95"/>
      <c r="J12" s="159" t="s">
        <v>439</v>
      </c>
      <c r="K12" s="159" t="s">
        <v>445</v>
      </c>
      <c r="L12" s="159" t="s">
        <v>443</v>
      </c>
      <c r="M12" s="159" t="s">
        <v>443</v>
      </c>
      <c r="N12" s="160" t="s">
        <v>442</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439</v>
      </c>
      <c r="E14" s="158" t="s">
        <v>446</v>
      </c>
      <c r="F14" s="157" t="s">
        <v>441</v>
      </c>
      <c r="G14" s="157" t="s">
        <v>441</v>
      </c>
      <c r="H14" s="157" t="s">
        <v>442</v>
      </c>
      <c r="I14" s="95"/>
      <c r="J14" s="159" t="s">
        <v>439</v>
      </c>
      <c r="K14" s="159" t="s">
        <v>446</v>
      </c>
      <c r="L14" s="159" t="s">
        <v>443</v>
      </c>
      <c r="M14" s="159" t="s">
        <v>443</v>
      </c>
      <c r="N14" s="160" t="s">
        <v>442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439</v>
      </c>
      <c r="E20" s="158" t="s">
        <v>447</v>
      </c>
      <c r="F20" s="157" t="s">
        <v>441</v>
      </c>
      <c r="G20" s="157" t="s">
        <v>441</v>
      </c>
      <c r="H20" s="157" t="s">
        <v>442</v>
      </c>
      <c r="I20" s="95"/>
      <c r="J20" s="159" t="s">
        <v>439</v>
      </c>
      <c r="K20" s="159" t="s">
        <v>447</v>
      </c>
      <c r="L20" s="159" t="s">
        <v>443</v>
      </c>
      <c r="M20" s="159" t="s">
        <v>443</v>
      </c>
      <c r="N20" s="160" t="s">
        <v>442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439</v>
      </c>
      <c r="E21" s="158" t="s">
        <v>448</v>
      </c>
      <c r="F21" s="157" t="s">
        <v>441</v>
      </c>
      <c r="G21" s="157" t="s">
        <v>441</v>
      </c>
      <c r="H21" s="157" t="s">
        <v>442</v>
      </c>
      <c r="I21" s="95"/>
      <c r="J21" s="159" t="s">
        <v>439</v>
      </c>
      <c r="K21" s="159" t="s">
        <v>448</v>
      </c>
      <c r="L21" s="159" t="s">
        <v>443</v>
      </c>
      <c r="M21" s="159" t="s">
        <v>443</v>
      </c>
      <c r="N21" s="160" t="s">
        <v>442</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439</v>
      </c>
      <c r="E22" s="158" t="s">
        <v>449</v>
      </c>
      <c r="F22" s="157" t="s">
        <v>441</v>
      </c>
      <c r="G22" s="157" t="s">
        <v>441</v>
      </c>
      <c r="H22" s="157" t="s">
        <v>442</v>
      </c>
      <c r="I22" s="95"/>
      <c r="J22" s="159" t="s">
        <v>439</v>
      </c>
      <c r="K22" s="159" t="s">
        <v>449</v>
      </c>
      <c r="L22" s="159" t="s">
        <v>443</v>
      </c>
      <c r="M22" s="159" t="s">
        <v>443</v>
      </c>
      <c r="N22" s="160" t="s">
        <v>442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439</v>
      </c>
      <c r="E23" s="158" t="s">
        <v>450</v>
      </c>
      <c r="F23" s="157" t="s">
        <v>441</v>
      </c>
      <c r="G23" s="157" t="s">
        <v>441</v>
      </c>
      <c r="H23" s="157" t="s">
        <v>442</v>
      </c>
      <c r="I23" s="95"/>
      <c r="J23" s="159" t="s">
        <v>439</v>
      </c>
      <c r="K23" s="159" t="s">
        <v>450</v>
      </c>
      <c r="L23" s="159" t="s">
        <v>443</v>
      </c>
      <c r="M23" s="159" t="s">
        <v>443</v>
      </c>
      <c r="N23" s="160" t="s">
        <v>442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439</v>
      </c>
      <c r="E24" s="158" t="s">
        <v>451</v>
      </c>
      <c r="F24" s="157" t="s">
        <v>441</v>
      </c>
      <c r="G24" s="157" t="s">
        <v>441</v>
      </c>
      <c r="H24" s="157" t="s">
        <v>442</v>
      </c>
      <c r="I24" s="95"/>
      <c r="J24" s="159" t="s">
        <v>439</v>
      </c>
      <c r="K24" s="159" t="s">
        <v>451</v>
      </c>
      <c r="L24" s="159" t="s">
        <v>443</v>
      </c>
      <c r="M24" s="159" t="s">
        <v>443</v>
      </c>
      <c r="N24" s="160" t="s">
        <v>442</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439</v>
      </c>
      <c r="E25" s="158" t="s">
        <v>452</v>
      </c>
      <c r="F25" s="157" t="s">
        <v>441</v>
      </c>
      <c r="G25" s="157" t="s">
        <v>441</v>
      </c>
      <c r="H25" s="157" t="s">
        <v>442</v>
      </c>
      <c r="I25" s="95"/>
      <c r="J25" s="159" t="s">
        <v>439</v>
      </c>
      <c r="K25" s="159" t="s">
        <v>452</v>
      </c>
      <c r="L25" s="159" t="s">
        <v>443</v>
      </c>
      <c r="M25" s="159" t="s">
        <v>443</v>
      </c>
      <c r="N25" s="160" t="s">
        <v>442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439</v>
      </c>
      <c r="E30" s="158" t="s">
        <v>453</v>
      </c>
      <c r="F30" s="157" t="s">
        <v>441</v>
      </c>
      <c r="G30" s="157" t="s">
        <v>441</v>
      </c>
      <c r="H30" s="157" t="s">
        <v>442</v>
      </c>
      <c r="I30" s="95"/>
      <c r="J30" s="159" t="s">
        <v>439</v>
      </c>
      <c r="K30" s="159" t="s">
        <v>453</v>
      </c>
      <c r="L30" s="159" t="s">
        <v>443</v>
      </c>
      <c r="M30" s="159" t="s">
        <v>443</v>
      </c>
      <c r="N30" s="160" t="s">
        <v>442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439</v>
      </c>
      <c r="E36" s="158" t="s">
        <v>454</v>
      </c>
      <c r="F36" s="157" t="s">
        <v>441</v>
      </c>
      <c r="G36" s="157" t="s">
        <v>441</v>
      </c>
      <c r="H36" s="157" t="s">
        <v>442</v>
      </c>
      <c r="I36" s="95"/>
      <c r="J36" s="159" t="s">
        <v>439</v>
      </c>
      <c r="K36" s="159" t="s">
        <v>454</v>
      </c>
      <c r="L36" s="159" t="s">
        <v>443</v>
      </c>
      <c r="M36" s="159" t="s">
        <v>443</v>
      </c>
      <c r="N36" s="160" t="s">
        <v>442</v>
      </c>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439</v>
      </c>
      <c r="E38" s="158" t="s">
        <v>455</v>
      </c>
      <c r="F38" s="157" t="s">
        <v>441</v>
      </c>
      <c r="G38" s="157" t="s">
        <v>441</v>
      </c>
      <c r="H38" s="157" t="s">
        <v>442</v>
      </c>
      <c r="I38" s="95"/>
      <c r="J38" s="159" t="s">
        <v>439</v>
      </c>
      <c r="K38" s="159" t="s">
        <v>455</v>
      </c>
      <c r="L38" s="159" t="s">
        <v>443</v>
      </c>
      <c r="M38" s="159" t="s">
        <v>443</v>
      </c>
      <c r="N38" s="160" t="s">
        <v>442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439</v>
      </c>
      <c r="E41" s="158" t="s">
        <v>456</v>
      </c>
      <c r="F41" s="157" t="s">
        <v>441</v>
      </c>
      <c r="G41" s="157" t="s">
        <v>441</v>
      </c>
      <c r="H41" s="157" t="s">
        <v>442</v>
      </c>
      <c r="I41" s="95"/>
      <c r="J41" s="159" t="s">
        <v>439</v>
      </c>
      <c r="K41" s="159" t="s">
        <v>456</v>
      </c>
      <c r="L41" s="159" t="s">
        <v>443</v>
      </c>
      <c r="M41" s="159" t="s">
        <v>443</v>
      </c>
      <c r="N41" s="160" t="s">
        <v>442</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439</v>
      </c>
      <c r="E42" s="158" t="s">
        <v>457</v>
      </c>
      <c r="F42" s="157" t="s">
        <v>441</v>
      </c>
      <c r="G42" s="157" t="s">
        <v>441</v>
      </c>
      <c r="H42" s="157" t="s">
        <v>442</v>
      </c>
      <c r="I42" s="95"/>
      <c r="J42" s="159" t="s">
        <v>439</v>
      </c>
      <c r="K42" s="159" t="s">
        <v>457</v>
      </c>
      <c r="L42" s="159" t="s">
        <v>443</v>
      </c>
      <c r="M42" s="159" t="s">
        <v>443</v>
      </c>
      <c r="N42" s="160" t="s">
        <v>442</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439</v>
      </c>
      <c r="E49" s="158" t="s">
        <v>458</v>
      </c>
      <c r="F49" s="157" t="s">
        <v>441</v>
      </c>
      <c r="G49" s="157" t="s">
        <v>441</v>
      </c>
      <c r="H49" s="157" t="s">
        <v>442</v>
      </c>
      <c r="I49" s="95"/>
      <c r="J49" s="159" t="s">
        <v>439</v>
      </c>
      <c r="K49" s="159" t="s">
        <v>458</v>
      </c>
      <c r="L49" s="159" t="s">
        <v>443</v>
      </c>
      <c r="M49" s="159" t="s">
        <v>443</v>
      </c>
      <c r="N49" s="160" t="s">
        <v>442</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439</v>
      </c>
      <c r="S51" s="159" t="s">
        <v>465</v>
      </c>
      <c r="T51" s="159" t="s">
        <v>441</v>
      </c>
      <c r="U51" s="159" t="s">
        <v>441</v>
      </c>
      <c r="V51" s="160" t="s">
        <v>442</v>
      </c>
      <c r="W51" s="95"/>
      <c r="X51" s="159" t="s">
        <v>439</v>
      </c>
      <c r="Y51" s="159" t="s">
        <v>465</v>
      </c>
      <c r="Z51" s="159" t="s">
        <v>443</v>
      </c>
      <c r="AA51" s="159" t="s">
        <v>443</v>
      </c>
      <c r="AB51" s="160" t="s">
        <v>442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439</v>
      </c>
      <c r="E53" s="158" t="s">
        <v>459</v>
      </c>
      <c r="F53" s="157" t="s">
        <v>441</v>
      </c>
      <c r="G53" s="157" t="s">
        <v>441</v>
      </c>
      <c r="H53" s="157" t="s">
        <v>442</v>
      </c>
      <c r="I53" s="95"/>
      <c r="J53" s="159" t="s">
        <v>439</v>
      </c>
      <c r="K53" s="159" t="s">
        <v>459</v>
      </c>
      <c r="L53" s="159" t="s">
        <v>443</v>
      </c>
      <c r="M53" s="159" t="s">
        <v>443</v>
      </c>
      <c r="N53" s="160" t="s">
        <v>442</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439</v>
      </c>
      <c r="E54" s="158" t="s">
        <v>460</v>
      </c>
      <c r="F54" s="157" t="s">
        <v>441</v>
      </c>
      <c r="G54" s="157" t="s">
        <v>441</v>
      </c>
      <c r="H54" s="157" t="s">
        <v>442</v>
      </c>
      <c r="I54" s="95"/>
      <c r="J54" s="159" t="s">
        <v>439</v>
      </c>
      <c r="K54" s="159" t="s">
        <v>460</v>
      </c>
      <c r="L54" s="159" t="s">
        <v>443</v>
      </c>
      <c r="M54" s="159" t="s">
        <v>443</v>
      </c>
      <c r="N54" s="160" t="s">
        <v>442</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439</v>
      </c>
      <c r="E56" s="158" t="s">
        <v>461</v>
      </c>
      <c r="F56" s="157" t="s">
        <v>441</v>
      </c>
      <c r="G56" s="157" t="s">
        <v>441</v>
      </c>
      <c r="H56" s="157" t="s">
        <v>442</v>
      </c>
      <c r="I56" s="95"/>
      <c r="J56" s="159" t="s">
        <v>439</v>
      </c>
      <c r="K56" s="159" t="s">
        <v>461</v>
      </c>
      <c r="L56" s="159" t="s">
        <v>443</v>
      </c>
      <c r="M56" s="159" t="s">
        <v>443</v>
      </c>
      <c r="N56" s="160" t="s">
        <v>442</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439</v>
      </c>
      <c r="E65" s="158" t="s">
        <v>462</v>
      </c>
      <c r="F65" s="157" t="s">
        <v>441</v>
      </c>
      <c r="G65" s="157" t="s">
        <v>441</v>
      </c>
      <c r="H65" s="157" t="s">
        <v>442</v>
      </c>
      <c r="I65" s="95"/>
      <c r="J65" s="159" t="s">
        <v>439</v>
      </c>
      <c r="K65" s="159" t="s">
        <v>462</v>
      </c>
      <c r="L65" s="159" t="s">
        <v>443</v>
      </c>
      <c r="M65" s="159" t="s">
        <v>443</v>
      </c>
      <c r="N65" s="160" t="s">
        <v>442</v>
      </c>
      <c r="O65" s="34"/>
      <c r="P65" s="96"/>
      <c r="Q65" s="87" t="s">
        <v>388</v>
      </c>
      <c r="R65" s="166" t="s">
        <v>439</v>
      </c>
      <c r="S65" s="177" t="s">
        <v>466</v>
      </c>
      <c r="T65" s="159" t="s">
        <v>441</v>
      </c>
      <c r="U65" s="159" t="s">
        <v>441</v>
      </c>
      <c r="V65" s="160" t="s">
        <v>442</v>
      </c>
      <c r="W65" s="100"/>
      <c r="X65" s="177" t="s">
        <v>439</v>
      </c>
      <c r="Y65" s="159" t="s">
        <v>466</v>
      </c>
      <c r="Z65" s="159" t="s">
        <v>443</v>
      </c>
      <c r="AA65" s="159" t="s">
        <v>443</v>
      </c>
      <c r="AB65" s="160" t="s">
        <v>442</v>
      </c>
      <c r="AC65" s="101"/>
      <c r="AD65" s="28"/>
    </row>
    <row r="66" spans="1:32" ht="12" x14ac:dyDescent="0.25">
      <c r="A66" s="31"/>
      <c r="B66" s="93"/>
      <c r="C66" s="87" t="s">
        <v>360</v>
      </c>
      <c r="D66" s="157" t="s">
        <v>439</v>
      </c>
      <c r="E66" s="158" t="s">
        <v>463</v>
      </c>
      <c r="F66" s="157" t="s">
        <v>441</v>
      </c>
      <c r="G66" s="157" t="s">
        <v>441</v>
      </c>
      <c r="H66" s="157" t="s">
        <v>442</v>
      </c>
      <c r="I66" s="95"/>
      <c r="J66" s="159" t="s">
        <v>439</v>
      </c>
      <c r="K66" s="159" t="s">
        <v>463</v>
      </c>
      <c r="L66" s="159" t="s">
        <v>443</v>
      </c>
      <c r="M66" s="159" t="s">
        <v>443</v>
      </c>
      <c r="N66" s="160" t="s">
        <v>442</v>
      </c>
      <c r="O66" s="34"/>
      <c r="P66" s="96"/>
      <c r="Q66" s="102" t="s">
        <v>361</v>
      </c>
      <c r="R66" s="141"/>
      <c r="S66" s="143">
        <v>3.481557572287265E-3</v>
      </c>
      <c r="T66" s="103"/>
      <c r="U66" s="103"/>
      <c r="V66" s="103" t="s">
        <v>471</v>
      </c>
      <c r="W66" s="104"/>
      <c r="X66" s="103"/>
      <c r="Y66" s="143">
        <v>3.481557572287265E-3</v>
      </c>
      <c r="Z66" s="103"/>
      <c r="AA66" s="103"/>
      <c r="AB66" s="103" t="s">
        <v>471</v>
      </c>
      <c r="AC66" s="105"/>
      <c r="AD66" s="35"/>
      <c r="AE66" s="36"/>
    </row>
    <row r="67" spans="1:32" ht="12" x14ac:dyDescent="0.25">
      <c r="A67" s="31"/>
      <c r="B67" s="106"/>
      <c r="C67" s="107" t="s">
        <v>362</v>
      </c>
      <c r="D67" s="161" t="s">
        <v>439</v>
      </c>
      <c r="E67" s="162" t="s">
        <v>464</v>
      </c>
      <c r="F67" s="163" t="s">
        <v>441</v>
      </c>
      <c r="G67" s="163" t="s">
        <v>441</v>
      </c>
      <c r="H67" s="163" t="s">
        <v>442</v>
      </c>
      <c r="I67" s="108"/>
      <c r="J67" s="164" t="s">
        <v>439</v>
      </c>
      <c r="K67" s="164" t="s">
        <v>464</v>
      </c>
      <c r="L67" s="164" t="s">
        <v>443</v>
      </c>
      <c r="M67" s="164" t="s">
        <v>443</v>
      </c>
      <c r="N67" s="165" t="s">
        <v>442</v>
      </c>
      <c r="O67" s="109"/>
      <c r="P67" s="110"/>
      <c r="Q67" s="111" t="s">
        <v>363</v>
      </c>
      <c r="R67" s="142"/>
      <c r="S67" s="144">
        <v>0.58024206793432853</v>
      </c>
      <c r="T67" s="112"/>
      <c r="U67" s="112"/>
      <c r="V67" s="112" t="s">
        <v>471</v>
      </c>
      <c r="W67" s="113"/>
      <c r="X67" s="114"/>
      <c r="Y67" s="144">
        <v>0.58024206793432853</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F05C3-10FA-4856-A656-7D321B76017C}"/>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76BCA6D-AC11-4F5D-A3C3-D5C56EE910D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dbb17e5e-3f7f-4993-a018-eb9c890ad0b8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18d7f022-5eaf-4703-a73b-3b549ad808d1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2026-04-13T09:12:42Z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875100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