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<sst xmlns="http://schemas.openxmlformats.org/spreadsheetml/2006/main" count="955" uniqueCount="473">
  <si>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</si>
  <si>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</si>
  <si>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</si>
  <si>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</si>
  <si>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</si>
  <si>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</si>
  <si>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</si>
  <si>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</si>
  <si>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</si>
  <si>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</si>
  <si>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</si>
  <si>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</si>
  <si>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</si>
  <si>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</si>
  <si>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</si>
  <si>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</si>
  <si>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</si>
  <si>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</si>
  <si>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</si>
  <si>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</si>
  <si>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</si>
  <si>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</si>
  <si>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</si>
  <si>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</si>
  <si>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</si>
  <si>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</si>
  <si>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</si>
  <si>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</si>
  <si>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</si>
  <si>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</si>
  <si>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</si>
  <si>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</si>
  <si>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</si>
  <si>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</si>
  <si>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</si>
  <si>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</si>
  <si>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</si>
  <si>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</si>
  <si>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</si>
  <si>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</si>
  <si>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</si>
  <si>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</si>
  <si>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</si>
  <si>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</si>
  <si>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</si>
  <si>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</si>
  <si>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</si>
  <si>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</si>
  <si>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</si>
  <si>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</si>
  <si>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</si>
  <si>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</si>
  <si>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</si>
  <si>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</si>
  <si>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</si>
  <si>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</si>
  <si>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</si>
  <si>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</si>
  <si>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</si>
  <si>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</si>
  <si>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</si>
  <si>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</si>
  <si>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</si>
  <si>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</si>
  <si>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</si>
  <si>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</si>
  <si>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</si>
  <si>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</si>
  <si>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</si>
  <si>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</si>
  <si>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</si>
  <si>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</si>
  <si>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</si>
  <si>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</si>
  <si>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</si>
  <si>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</si>
  <si>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</si>
  <si>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</si>
  <si>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</si>
  <si>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</si>
  <si>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</si>
  <si>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</si>
  <si>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</si>
  <si>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</si>
  <si>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</si>
  <si>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</si>
  <si>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</si>
  <si>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</si>
  <si>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</si>
  <si>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</si>
  <si>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</si>
  <si>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</si>
  <si>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</si>
  <si>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</si>
  <si>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</si>
  <si>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</si>
  <si>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</si>
  <si>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</si>
  <si>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</si>
  <si>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</si>
  <si>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</si>
  <si>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</si>
  <si>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</si>
  <si>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</si>
  <si>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</si>
  <si>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</si>
  <si>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</si>
  <si>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</si>
  <si>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</si>
  <si>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</si>
  <si>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</si>
  <si>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</si>
  <si>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</si>
  <si>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</si>
  <si>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</si>
  <si>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</si>
  <si>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</si>
  <si>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</si>
  <si>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</si>
  <si>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</si>
  <si>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</si>
  <si>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</si>
  <si>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</si>
  <si>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</si>
  <si>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</si>
  <si>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</si>
  <si>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</si>
  <si>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</si>
  <si>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</si>
  <si>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</si>
  <si>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</si>
  <si>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</si>
  <si>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</si>
  <si>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</si>
  <si>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</si>
  <si>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</si>
  <si>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</si>
  <si>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</si>
  <si>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</si>
  <si>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</si>
  <si>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</si>
  <si>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</si>
  <si>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</si>
  <si>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</si>
  <si>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</si>
  <si>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</si>
  <si>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</si>
  <si>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</si>
  <si>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</si>
  <si>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</si>
  <si>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</si>
  <si>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</si>
  <si>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</si>
  <si>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</si>
  <si>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</si>
  <si>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</si>
  <si>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</si>
  <si>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</si>
  <si>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</si>
  <si>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</si>
  <si>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</si>
  <si>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</si>
  <si>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</si>
  <si>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</si>
  <si>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</si>
  <si>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</si>
  <si>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</si>
  <si>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</si>
  <si>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</si>
  <si>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</si>
  <si>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</si>
  <si>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</si>
  <si>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</si>
  <si>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</si>
  <si>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</si>
  <si>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</si>
  <si>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</si>
  <si>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</si>
  <si>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</si>
  <si>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</si>
  <si>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</si>
  <si>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</si>
  <si>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</si>
  <si>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</si>
  <si>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</si>
  <si>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</si>
  <si>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</si>
  <si>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</si>
  <si>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</si>
  <si>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</si>
  <si>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</si>
  <si>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</si>
  <si>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</si>
  <si>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</si>
  <si>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</si>
  <si>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</si>
  <si>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</si>
  <si>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</si>
  <si>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</si>
  <si>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</si>
  <si>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</si>
  <si>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</si>
  <si>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</si>
  <si>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</si>
  <si>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</si>
  <si>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</si>
  <si>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</si>
  <si>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</si>
  <si>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</si>
  <si>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</si>
  <si>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</si>
  <si>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</si>
  <si>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</si>
  <si>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</si>
  <si>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</si>
  <si>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</si>
  <si>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</si>
  <si>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</si>
  <si>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</si>
  <si>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</si>
  <si>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</si>
  <si>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</si>
  <si>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</si>
  <si>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</si>
  <si>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</si>
  <si>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</si>
  <si>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</si>
  <si>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</si>
  <si>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</si>
  <si>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</si>
  <si>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</si>
  <si>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</si>
  <si>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</si>
  <si>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</si>
  <si>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</si>
  <si>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</si>
  <si>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</si>
  <si>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</si>
  <si>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</si>
  <si>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</si>
  <si>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</si>
  <si>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</si>
  <si>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</si>
  <si>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</si>
  <si>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</si>
  <si>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</si>
  <si>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</si>
  <si>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</si>
  <si>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</si>
  <si>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</si>
  <si>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</si>
  <si>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</si>
  <si>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</si>
  <si>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</si>
  <si>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</si>
  <si>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</si>
  <si>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</si>
  <si>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</si>
  <si>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</si>
  <si>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</si>
  <si>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</si>
  <si>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</si>
  <si>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</si>
  <si>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</si>
  <si>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</si>
  <si>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</si>
  <si>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</si>
  <si>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</si>
  <si>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</si>
  <si>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</si>
  <si>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</si>
  <si>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</si>
  <si>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</si>
  <si>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</si>
  <si>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</si>
  <si>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</si>
  <si>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</si>
  <si>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</si>
  <si>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</si>
  <si>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</si>
  <si>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</si>
  <si>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</si>
  <si>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</si>
  <si>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</si>
  <si>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</si>
  <si>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</si>
  <si>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</si>
  <si>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</si>
  <si>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</si>
  <si>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</si>
  <si>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</si>
  <si>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</si>
  <si>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</si>
  <si>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</si>
  <si>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</si>
  <si>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</si>
  <si>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</si>
  <si>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</si>
  <si>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</si>
  <si>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</si>
  <si>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</si>
  <si>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</si>
  <si>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</si>
  <si>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</si>
  <si>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</si>
  <si>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</si>
  <si>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</si>
  <si>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</si>
  <si>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</si>
  <si>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</si>
  <si>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</si>
  <si>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</si>
  <si>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</si>
  <si>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</si>
  <si>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</si>
  <si>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</si>
  <si>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</si>
  <si>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</si>
  <si>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</si>
  <si>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</si>
  <si>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</si>
  <si>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</si>
  <si>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</si>
  <si>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</si>
  <si>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</si>
  <si>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</si>
  <si>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</si>
  <si>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</si>
  <si>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</si>
  <si>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</si>
  <si>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</si>
  <si>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</si>
  <si>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</si>
  <si>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</si>
  <si>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</si>
  <si>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</si>
  <si>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</si>
  <si>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</si>
  <si>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</si>
  <si>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</si>
  <si>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</si>
  <si>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</si>
  <si>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</si>
  <si>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</si>
  <si>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</si>
  <si>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</si>
  <si>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</si>
  <si>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</si>
  <si>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</si>
  <si>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</si>
  <si>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</si>
  <si>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</si>
  <si>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</si>
  <si>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</si>
  <si>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</si>
  <si>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</si>
  <si>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</si>
  <si>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</si>
  <si>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</si>
  <si>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</si>
  <si>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</si>
  <si>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</si>
  <si>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</si>
  <si>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</si>
  <si>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</si>
  <si>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</si>
  <si>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</si>
  <si>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</si>
  <si>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</si>
  <si>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</si>
  <si>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</si>
  <si>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</si>
  <si>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</si>
  <si>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</si>
  <si>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</si>
  <si>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</si>
  <si>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</si>
  <si>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</si>
  <si>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</si>
  <si>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</si>
  <si>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</si>
  <si>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</si>
  <si>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</si>
  <si>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</si>
  <si>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</si>
  <si>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</si>
  <si>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</si>
  <si>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</si>
  <si>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</si>
  <si>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</si>
  <si>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</si>
  <si>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</si>
  <si>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</si>
  <si>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7D34</t>
  </si>
  <si>
    <t>Ion Exchange Resin from Primary Circuit Decontamination</t>
  </si>
  <si>
    <t>Ministry of Defence (MOD)</t>
  </si>
  <si>
    <t>Babcock International Group</t>
  </si>
  <si>
    <t>LLW</t>
  </si>
  <si>
    <t>Waste generated from the primary circuit decontamination (PCD) of submarines during major maintenance periods. PCD operations have now ceased at Devonport therefore future arisings generation rate is based on decay from ILW wastestream and expectation of future conditioning of current stock. Current Stocks declared are for waste stored in raw form awaiting treatment. Waste disposal due to commence c. 2025/26 which will follow a conditioning/treatment campaign as part of a MoD driven Resin Disposal Project (RDP) to remove chelates and significantly reduce C14. Campaign expected to include all other DRDL resin waste streams which include C-14 as well as chelate content. Reported negative volumes in 'future arisings' represent the program of work in which this wastestream will be reduced and converted into conditioned wastestream: 7D26/C.</t>
  </si>
  <si>
    <t>Submarine primary plant (reactor &amp; associated systems) is chemically decontaminated to remove magnetite layer and hence radioactive activation products. Resin is used to remove soluble metal activation products that are generated when the magnetite layer is removed from the primary plant. Soluble activity is removed from processing liquid using ion exchange resin. Primary plant dose rates are significantly reduced as a result of the process.</t>
  </si>
  <si>
    <t>The waste consists of resin beads which are uniform spheroids of approximately 1.0 mm size. The ion exchange resin is organic mixed cation and anion hydrogen-hydroxide (H-OH) type where the active groups are quaternary amines and sulphonic groups.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 Due to the chemical process used the resin will also contain an amount of organic chelating agents until treated/processed. There are no large items present.</t>
  </si>
  <si>
    <t>Due to the chelate and C-14 concentrations, it is intended that the resin will be treated/conditioned prior to disposal to destroy the organic chelates and also remove significant proportions of C-14 from the waste stream. Once treated/processed, It is assumed the resulting compliant product is likely to be encapsulated under wastestream 7D26/C for final disposal at NWS/LLW Repository. Treatment/processing is due to commence 2025/26</t>
  </si>
  <si>
    <t>The future arising rate is expected to be influenced by Resin Disposal Program (RDP) treament /conditioning to 7D26/C. With regard to volume estimation; a 2.0 m long stainless steel probe with 2 mounted detectors is used to record the height of the water level and the resin/water interface level within an Resin Storage Vessel (RSV). A conductivity detector indicates the depth of over-standing water by generating a signal when immersed in water. An Infra-Red Interface Detector (IRID) indicates the heigh of the resin/water interface by passing a beam of IR light between two detectors 3 mm apart; when the probe is in contact with resin at the resin/water interface the IR beam is broken and a signal generated. The length of probe that has been inserted when these signals are generated is used in conjunction with the RSV dimensions to determine the water and water/resin heights.</t>
  </si>
  <si>
    <t>Not yet determined</t>
  </si>
  <si>
    <t>Acid</t>
  </si>
  <si>
    <t>Raw waste ion exchange resin (75%), water (25%).</t>
  </si>
  <si>
    <t>= 0</t>
  </si>
  <si>
    <t>Primary containment is stainless steel. Containers are re-used, so not included.</t>
  </si>
  <si>
    <t>= 75.0</t>
  </si>
  <si>
    <t>ion exchange resin of organic mixed cation and anion hydrogen-hydroxide (H-OH) type. These are manufactured from polystyrene divinylbenzene copolymer</t>
  </si>
  <si>
    <t>= 25.0</t>
  </si>
  <si>
    <t>Resin remains wet when stored with overstanding head of water.</t>
  </si>
  <si>
    <t>&lt; 0.03</t>
  </si>
  <si>
    <t>Present in the some resin packages. Average concentration over full 7D34 inventory: ~ 10.75 mg/l. Average over boronated packages only: 68.1 mg/l. Maximum conc in any single RSV: 160 mg/l</t>
  </si>
  <si>
    <t>&lt; 1.7</t>
  </si>
  <si>
    <t>Averaged over entire invenory: Picolinate (~1.4 %mass) and Averaged Formate (~0.1 %mass). Average over chelated inventory: Picolinate: 1.56 %wt, Formate: 0.12 %wt. Max chelate in any RSV: Picolinate: 4.7 %wt, Formate: 0.4 %wt</t>
  </si>
  <si>
    <t>Whilst stored pending treatment no metal waste products are in the waste.</t>
  </si>
  <si>
    <t>Yes</t>
  </si>
  <si>
    <t>Off-site</t>
  </si>
  <si>
    <t>= 100.0</t>
  </si>
  <si>
    <t>= 9.9</t>
  </si>
  <si>
    <t>0.90</t>
  </si>
  <si>
    <t>1.10</t>
  </si>
  <si>
    <t>1.4.2025 - 31.3.2028</t>
  </si>
  <si>
    <t>~ -3.5</t>
  </si>
  <si>
    <t>0.50</t>
  </si>
  <si>
    <t>1.50</t>
  </si>
  <si>
    <t>1.4.2028 - 31.3.2031</t>
  </si>
  <si>
    <t>~ -2.8</t>
  </si>
  <si>
    <t>1.4.2031 - 31.3.2034</t>
  </si>
  <si>
    <t>~ -3.6</t>
  </si>
  <si>
    <t>1/2 Height IP-2 Disposal/Re-usable ISO (TC01/TC02)</t>
  </si>
  <si>
    <t xml:space="preserve"> 100.0</t>
  </si>
  <si>
    <t>~ 1.9</t>
  </si>
  <si>
    <t>HTO predominantly.</t>
  </si>
  <si>
    <t>On resin in various chemical forms, mainly adhered to the resin.</t>
  </si>
  <si>
    <t>Possibility of Pu-241, form not known. Present in extremely low concentration.</t>
  </si>
  <si>
    <t>The waste contains organic based ion exchange resin. There are equal numbers of active anion and cation sites. The resin is a polystyrene based bead consisting of uniform spheroids of approximately 1mm diameter. Pre-conditioned resin is always held in a wet state and is 'headed' by a quantity of demineralised water. Due to the chemical decontamination process being used the resin will contain appreciable quantities of chelating agents (&gt;&gt;1 % by weight). There are no large items present. The density will be in the region of 1-1.1 t/m³. Once conditioned for disposal the density will increase as the waste will be encapsulated into an appropriate concrete matrix.</t>
  </si>
  <si>
    <t>Following decay/treatment/processing the resin will be assessed for suitability to move into the 7D26/C resin waste-stream. In this case the resin will be immobilised in a cement matrix using an in-drum mixing technique in order for NWS/LLW Repository wasteform requirements to be met. The wastestream will be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</si>
  <si>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When stored, the waste is held in its raw state. If treated/processed into the 7D26/C waste stream, a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However, this will only occur following treatment wher the waste is diverted into 7D26/C waste stream.</t>
  </si>
  <si>
    <t>If conditioned/treated, this waste will be disposed under 7D26/C waste stream. The following comments are based on the assumption that waste is diverted into 7D26/C</t>
  </si>
  <si>
    <t>The method of preparation, using a in-drum mixing technique, ensures a homogeneous product. The fully-filled 200 litre drums will then be placed in a half height 2910 ISO freight container of the approved design for transport to the LLW Repository. As an alternative packaging process, the conditioned waste may be used to fill interstitial space between 200 litre drums of waste within a disposal container (e.g. 1/2 height ISO) to increase the packing efficiency of the final disposal container although this option has not yet been used.</t>
  </si>
  <si>
    <t>Activation products that have been removed from the primary plant during the decontamination process. The decontamination process used strips the magnetite layer from the internals of the primary circuit bringing the activation products into solution. Ion exchange resin is used to remove soluble anion/cations. Resin also contains organic chelating agents.</t>
  </si>
  <si>
    <t>Activity for the major nuclides is determined by sampling and an exhaustive radiochemical analysis. Future treatment of the waste may signifcantly reduce C-14 content.</t>
  </si>
  <si>
    <t>Core samples are taken from each resin container. The sample is prepared and analysed to determine the major nuclides by gamma spectroscopy and other selective chemical techniques for other beta/gamma nuclides. Gross alpha and gross beta measurements are also taken. If certain trigger nuclides (e.g. Cs-137) are detected then additional analysis will be undertaken for other nuclides (e.g. I-129).</t>
  </si>
  <si>
    <t>=</t>
  </si>
  <si>
    <t>1.1</t>
  </si>
  <si>
    <t>Non-standard</t>
  </si>
  <si>
    <t>Unconditioned 'Raw'  wet ion exchange resin waste has an average density of around 1100 kgm-3 as stored. The cement conditioned product in mild steel drums has an average density of around 1900 kgm-3. The wastestream (if diverted to 7D26/C) is conditioned by mixing the wet resin with a blend of cement powders so that the resultant grout sets to a dry, solid monolith.  The waste loading of the final cement wasteform is typically 25% by mass</t>
  </si>
  <si>
    <t>1.24E-04</t>
  </si>
  <si>
    <t>A</t>
  </si>
  <si>
    <t>1</t>
  </si>
  <si>
    <t>~</t>
  </si>
  <si>
    <t>B</t>
  </si>
  <si>
    <t>2</t>
  </si>
  <si>
    <t>3.94E-05</t>
  </si>
  <si>
    <t>1.72E-07</t>
  </si>
  <si>
    <t>2.36E-08</t>
  </si>
  <si>
    <t>4.84E-04</t>
  </si>
  <si>
    <t>2.90E-03</t>
  </si>
  <si>
    <t>5.88E-04</t>
  </si>
  <si>
    <t>4.24E-11</t>
  </si>
  <si>
    <t>1.51E-11</t>
  </si>
  <si>
    <t>7.83E-07</t>
  </si>
  <si>
    <t>7.79E-08</t>
  </si>
  <si>
    <t>5.80E-08</t>
  </si>
  <si>
    <t>4.15E-07</t>
  </si>
  <si>
    <t>5.10E-12</t>
  </si>
  <si>
    <t>HMNB Devonport</t>
  </si>
  <si>
    <t>Resin waste is insoluble and is stored within a purpose designed resin storage vessel (RSV) until treatment/disposal. The waste resin will have been conditioned at an external treatment facility and diverted to 7D26/C prior to disposal at NWS.</t>
  </si>
  <si>
    <t>-9.9</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</si>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</sst>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391</v>
      </c>
      <c r="B15" s="254"/>
      <c r="C15" s="9"/>
      <c r="D15" s="253" t="s">
        <v>423</v>
      </c>
      <c r="E15" s="254"/>
      <c r="F15" s="254"/>
      <c r="G15" s="254"/>
      <c r="H15" s="255"/>
      <c r="I15" s="251" t="s">
        <v>424</v>
      </c>
      <c r="J15" s="252"/>
      <c r="K15" s="181"/>
      <c r="L15" s="307"/>
      <c r="N15" s="192"/>
      <c r="O15" s="182"/>
      <c r="P15" s="172"/>
    </row>
    <row r="16" spans="1:19" s="6" customFormat="1" ht="12.75" customHeight="1" x14ac:dyDescent="0.25">
      <c r="A16" s="254"/>
      <c r="B16" s="254"/>
      <c r="C16" s="9"/>
      <c r="D16" s="253" t="s">
        <v>427</v>
      </c>
      <c r="E16" s="254"/>
      <c r="F16" s="254"/>
      <c r="G16" s="254"/>
      <c r="H16" s="255"/>
      <c r="I16" s="251" t="s">
        <v>428</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429</v>
      </c>
      <c r="E110" s="244"/>
      <c r="F110" s="244"/>
      <c r="G110" s="244"/>
      <c r="H110" s="245"/>
      <c r="I110" s="249" t="s">
        <v>430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32"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13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426</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469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96"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408</v>
      </c>
      <c r="K168" s="234" t="s">
        <v>409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410</v>
      </c>
      <c r="K196" s="234" t="s">
        <v>411</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60" customHeight="1" x14ac:dyDescent="0.25">
      <c r="D246" s="186" t="s">
        <v>133</v>
      </c>
      <c r="E246" s="187"/>
      <c r="F246" s="187"/>
      <c r="G246" s="187"/>
      <c r="H246" s="187"/>
      <c r="I246" s="188"/>
      <c r="J246" s="176" t="s">
        <v>412</v>
      </c>
      <c r="K246" s="234" t="s">
        <v>413</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60" customHeight="1" x14ac:dyDescent="0.25">
      <c r="D266" s="186" t="s">
        <v>151</v>
      </c>
      <c r="E266" s="187"/>
      <c r="F266" s="187"/>
      <c r="G266" s="187"/>
      <c r="H266" s="187"/>
      <c r="I266" s="188"/>
      <c r="J266" s="150" t="s">
        <v>414</v>
      </c>
      <c r="K266" s="234" t="s">
        <v>415</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68"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96"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433</v>
      </c>
      <c r="E349" s="197"/>
      <c r="F349" s="60"/>
      <c r="G349" s="46"/>
      <c r="H349" s="46"/>
      <c r="I349" s="46"/>
      <c r="J349" s="46"/>
      <c r="K349" s="6"/>
      <c r="L349" s="6"/>
      <c r="M349" s="6"/>
      <c r="N349" s="6"/>
      <c r="O349" s="11"/>
      <c r="P349" s="6"/>
    </row>
    <row r="350" spans="1:19" ht="60"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419</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68" max="16383" man="1"/>
    <brk id="3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7D34</v>
      </c>
      <c r="G3" s="376"/>
      <c r="H3" s="376"/>
      <c r="I3" s="376"/>
      <c r="J3" s="376"/>
      <c r="K3" s="377"/>
      <c r="L3" s="384" t="str">
        <f>DataSheet!F2</f>
        <v>Ion Exchange Resin from Primary Circuit Decontamination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445</v>
      </c>
      <c r="E9" s="158" t="s">
        <v>449</v>
      </c>
      <c r="F9" s="157" t="s">
        <v>450</v>
      </c>
      <c r="G9" s="157" t="s">
        <v>450</v>
      </c>
      <c r="H9" s="157" t="s">
        <v>451</v>
      </c>
      <c r="I9" s="95"/>
      <c r="J9" s="157" t="s">
        <v>452</v>
      </c>
      <c r="K9" s="158" t="s">
        <v>449</v>
      </c>
      <c r="L9" s="157" t="s">
        <v>453</v>
      </c>
      <c r="M9" s="157" t="s">
        <v>453</v>
      </c>
      <c r="N9" s="157" t="s">
        <v>454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445</v>
      </c>
      <c r="E11" s="158" t="s">
        <v>455</v>
      </c>
      <c r="F11" s="157" t="s">
        <v>450</v>
      </c>
      <c r="G11" s="157" t="s">
        <v>450</v>
      </c>
      <c r="H11" s="157" t="s">
        <v>451</v>
      </c>
      <c r="I11" s="95"/>
      <c r="J11" s="159" t="s">
        <v>452</v>
      </c>
      <c r="K11" s="159" t="s">
        <v>455</v>
      </c>
      <c r="L11" s="159" t="s">
        <v>453</v>
      </c>
      <c r="M11" s="159" t="s">
        <v>453</v>
      </c>
      <c r="N11" s="160" t="s">
        <v>454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445</v>
      </c>
      <c r="E17" s="158" t="s">
        <v>456</v>
      </c>
      <c r="F17" s="157" t="s">
        <v>450</v>
      </c>
      <c r="G17" s="157" t="s">
        <v>450</v>
      </c>
      <c r="H17" s="157" t="s">
        <v>451</v>
      </c>
      <c r="I17" s="95"/>
      <c r="J17" s="159" t="s">
        <v>452</v>
      </c>
      <c r="K17" s="159" t="s">
        <v>456</v>
      </c>
      <c r="L17" s="159" t="s">
        <v>453</v>
      </c>
      <c r="M17" s="159" t="s">
        <v>453</v>
      </c>
      <c r="N17" s="160" t="s">
        <v>454</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445</v>
      </c>
      <c r="E20" s="158" t="s">
        <v>457</v>
      </c>
      <c r="F20" s="157" t="s">
        <v>450</v>
      </c>
      <c r="G20" s="157" t="s">
        <v>450</v>
      </c>
      <c r="H20" s="157" t="s">
        <v>451</v>
      </c>
      <c r="I20" s="95"/>
      <c r="J20" s="159" t="s">
        <v>452</v>
      </c>
      <c r="K20" s="159" t="s">
        <v>457</v>
      </c>
      <c r="L20" s="159" t="s">
        <v>453</v>
      </c>
      <c r="M20" s="159" t="s">
        <v>453</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445</v>
      </c>
      <c r="E21" s="158" t="s">
        <v>458</v>
      </c>
      <c r="F21" s="157" t="s">
        <v>450</v>
      </c>
      <c r="G21" s="157" t="s">
        <v>450</v>
      </c>
      <c r="H21" s="157" t="s">
        <v>451</v>
      </c>
      <c r="I21" s="95"/>
      <c r="J21" s="159" t="s">
        <v>452</v>
      </c>
      <c r="K21" s="159" t="s">
        <v>458</v>
      </c>
      <c r="L21" s="159" t="s">
        <v>453</v>
      </c>
      <c r="M21" s="159" t="s">
        <v>453</v>
      </c>
      <c r="N21" s="160" t="s">
        <v>454</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445</v>
      </c>
      <c r="E22" s="158" t="s">
        <v>459</v>
      </c>
      <c r="F22" s="157" t="s">
        <v>450</v>
      </c>
      <c r="G22" s="157" t="s">
        <v>450</v>
      </c>
      <c r="H22" s="157" t="s">
        <v>451</v>
      </c>
      <c r="I22" s="95"/>
      <c r="J22" s="159" t="s">
        <v>452</v>
      </c>
      <c r="K22" s="159" t="s">
        <v>459</v>
      </c>
      <c r="L22" s="159" t="s">
        <v>453</v>
      </c>
      <c r="M22" s="159" t="s">
        <v>453</v>
      </c>
      <c r="N22" s="160" t="s">
        <v>454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445</v>
      </c>
      <c r="E24" s="158" t="s">
        <v>460</v>
      </c>
      <c r="F24" s="157" t="s">
        <v>450</v>
      </c>
      <c r="G24" s="157" t="s">
        <v>450</v>
      </c>
      <c r="H24" s="157" t="s">
        <v>451</v>
      </c>
      <c r="I24" s="95"/>
      <c r="J24" s="159" t="s">
        <v>452</v>
      </c>
      <c r="K24" s="159" t="s">
        <v>460</v>
      </c>
      <c r="L24" s="159" t="s">
        <v>453</v>
      </c>
      <c r="M24" s="159" t="s">
        <v>453</v>
      </c>
      <c r="N24" s="160" t="s">
        <v>454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445</v>
      </c>
      <c r="E25" s="158" t="s">
        <v>461</v>
      </c>
      <c r="F25" s="157" t="s">
        <v>450</v>
      </c>
      <c r="G25" s="157" t="s">
        <v>450</v>
      </c>
      <c r="H25" s="157" t="s">
        <v>451</v>
      </c>
      <c r="I25" s="95"/>
      <c r="J25" s="159" t="s">
        <v>452</v>
      </c>
      <c r="K25" s="159" t="s">
        <v>461</v>
      </c>
      <c r="L25" s="159" t="s">
        <v>453</v>
      </c>
      <c r="M25" s="159" t="s">
        <v>453</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445</v>
      </c>
      <c r="E42" s="158" t="s">
        <v>462</v>
      </c>
      <c r="F42" s="157" t="s">
        <v>450</v>
      </c>
      <c r="G42" s="157" t="s">
        <v>450</v>
      </c>
      <c r="H42" s="157" t="s">
        <v>451</v>
      </c>
      <c r="I42" s="95"/>
      <c r="J42" s="159" t="s">
        <v>452</v>
      </c>
      <c r="K42" s="159" t="s">
        <v>462</v>
      </c>
      <c r="L42" s="159" t="s">
        <v>453</v>
      </c>
      <c r="M42" s="159" t="s">
        <v>453</v>
      </c>
      <c r="N42" s="160" t="s">
        <v>454</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445</v>
      </c>
      <c r="E49" s="158" t="s">
        <v>463</v>
      </c>
      <c r="F49" s="157" t="s">
        <v>450</v>
      </c>
      <c r="G49" s="157" t="s">
        <v>450</v>
      </c>
      <c r="H49" s="157" t="s">
        <v>451</v>
      </c>
      <c r="I49" s="95"/>
      <c r="J49" s="159" t="s">
        <v>452</v>
      </c>
      <c r="K49" s="159" t="s">
        <v>463</v>
      </c>
      <c r="L49" s="159" t="s">
        <v>453</v>
      </c>
      <c r="M49" s="159" t="s">
        <v>453</v>
      </c>
      <c r="N49" s="160" t="s">
        <v>454</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445</v>
      </c>
      <c r="S51" s="159" t="s">
        <v>466</v>
      </c>
      <c r="T51" s="159" t="s">
        <v>450</v>
      </c>
      <c r="U51" s="159" t="s">
        <v>450</v>
      </c>
      <c r="V51" s="160" t="s">
        <v>454</v>
      </c>
      <c r="W51" s="95"/>
      <c r="X51" s="159" t="s">
        <v>452</v>
      </c>
      <c r="Y51" s="159" t="s">
        <v>466</v>
      </c>
      <c r="Z51" s="159" t="s">
        <v>453</v>
      </c>
      <c r="AA51" s="159" t="s">
        <v>453</v>
      </c>
      <c r="AB51" s="160" t="s">
        <v>454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445</v>
      </c>
      <c r="E56" s="158" t="s">
        <v>464</v>
      </c>
      <c r="F56" s="157" t="s">
        <v>450</v>
      </c>
      <c r="G56" s="157" t="s">
        <v>450</v>
      </c>
      <c r="H56" s="157" t="s">
        <v>451</v>
      </c>
      <c r="I56" s="95"/>
      <c r="J56" s="159" t="s">
        <v>452</v>
      </c>
      <c r="K56" s="159" t="s">
        <v>464</v>
      </c>
      <c r="L56" s="159" t="s">
        <v>453</v>
      </c>
      <c r="M56" s="159" t="s">
        <v>453</v>
      </c>
      <c r="N56" s="160" t="s">
        <v>454</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445</v>
      </c>
      <c r="S65" s="177" t="s">
        <v>467</v>
      </c>
      <c r="T65" s="159" t="s">
        <v>450</v>
      </c>
      <c r="U65" s="159" t="s">
        <v>450</v>
      </c>
      <c r="V65" s="160" t="s">
        <v>451</v>
      </c>
      <c r="W65" s="100"/>
      <c r="X65" s="177" t="s">
        <v>452</v>
      </c>
      <c r="Y65" s="159" t="s">
        <v>467</v>
      </c>
      <c r="Z65" s="159" t="s">
        <v>453</v>
      </c>
      <c r="AA65" s="159" t="s">
        <v>453</v>
      </c>
      <c r="AB65" s="160" t="s">
        <v>454</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4.1451654307297765E-7</v>
      </c>
      <c r="T66" s="103"/>
      <c r="U66" s="103"/>
      <c r="V66" s="103" t="s">
        <v>472</v>
      </c>
      <c r="W66" s="104"/>
      <c r="X66" s="103"/>
      <c r="Y66" s="143">
        <v>4.1451654307297765E-7</v>
      </c>
      <c r="Z66" s="103"/>
      <c r="AA66" s="103"/>
      <c r="AB66" s="103" t="s">
        <v>472</v>
      </c>
      <c r="AC66" s="105"/>
      <c r="AD66" s="35"/>
      <c r="AE66" s="36"/>
    </row>
    <row r="67" spans="1:32" ht="12" x14ac:dyDescent="0.25">
      <c r="A67" s="31"/>
      <c r="B67" s="106"/>
      <c r="C67" s="107" t="s">
        <v>362</v>
      </c>
      <c r="D67" s="161" t="s">
        <v>445</v>
      </c>
      <c r="E67" s="162" t="s">
        <v>465</v>
      </c>
      <c r="F67" s="163" t="s">
        <v>450</v>
      </c>
      <c r="G67" s="163" t="s">
        <v>450</v>
      </c>
      <c r="H67" s="163" t="s">
        <v>451</v>
      </c>
      <c r="I67" s="108"/>
      <c r="J67" s="164" t="s">
        <v>452</v>
      </c>
      <c r="K67" s="164" t="s">
        <v>465</v>
      </c>
      <c r="L67" s="164" t="s">
        <v>453</v>
      </c>
      <c r="M67" s="164" t="s">
        <v>453</v>
      </c>
      <c r="N67" s="165" t="s">
        <v>454</v>
      </c>
      <c r="O67" s="109"/>
      <c r="P67" s="110"/>
      <c r="Q67" s="111" t="s">
        <v>363</v>
      </c>
      <c r="R67" s="142"/>
      <c r="S67" s="144">
        <v>4.1397143514000194E-3</v>
      </c>
      <c r="T67" s="112"/>
      <c r="U67" s="112"/>
      <c r="V67" s="112" t="s">
        <v>472</v>
      </c>
      <c r="W67" s="113"/>
      <c r="X67" s="114"/>
      <c r="Y67" s="144">
        <v>4.1397143514000194E-3</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69EB23-0B88-4B32-BFBC-0CDB36F4841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e0fd9ec6-e871-40de-8c2d-c341614762cf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ff86cd40-8d12-4b66-ba29-48ce90b1aa5d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2026-04-13T09:14:08Z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