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<sst xmlns="http://schemas.openxmlformats.org/spreadsheetml/2006/main" count="928" uniqueCount="472">
  <si>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</si>
  <si>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</si>
  <si>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</si>
  <si>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</si>
  <si>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</si>
  <si>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</si>
  <si>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</si>
  <si>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</si>
  <si>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</si>
  <si>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</si>
  <si>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</si>
  <si>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</si>
  <si>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</si>
  <si>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</si>
  <si>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</si>
  <si>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</si>
  <si>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</si>
  <si>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</si>
  <si>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</si>
  <si>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</si>
  <si>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</si>
  <si>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</si>
  <si>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</si>
  <si>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</si>
  <si>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</si>
  <si>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</si>
  <si>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</si>
  <si>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</si>
  <si>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</si>
  <si>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</si>
  <si>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</si>
  <si>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</si>
  <si>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</si>
  <si>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</si>
  <si>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</si>
  <si>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</si>
  <si>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</si>
  <si>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</si>
  <si>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</si>
  <si>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</si>
  <si>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</si>
  <si>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</si>
  <si>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</si>
  <si>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</si>
  <si>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</si>
  <si>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</si>
  <si>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</si>
  <si>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</si>
  <si>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</si>
  <si>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</si>
  <si>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</si>
  <si>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</si>
  <si>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</si>
  <si>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</si>
  <si>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</si>
  <si>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</si>
  <si>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</si>
  <si>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</si>
  <si>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</si>
  <si>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</si>
  <si>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</si>
  <si>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</si>
  <si>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</si>
  <si>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</si>
  <si>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</si>
  <si>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</si>
  <si>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</si>
  <si>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</si>
  <si>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</si>
  <si>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</si>
  <si>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</si>
  <si>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</si>
  <si>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</si>
  <si>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</si>
  <si>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</si>
  <si>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</si>
  <si>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</si>
  <si>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</si>
  <si>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</si>
  <si>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</si>
  <si>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</si>
  <si>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</si>
  <si>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</si>
  <si>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</si>
  <si>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</si>
  <si>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</si>
  <si>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</si>
  <si>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</si>
  <si>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</si>
  <si>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</si>
  <si>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</si>
  <si>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</si>
  <si>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</si>
  <si>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</si>
  <si>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</si>
  <si>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</si>
  <si>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</si>
  <si>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</si>
  <si>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</si>
  <si>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</si>
  <si>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</si>
  <si>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</si>
  <si>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</si>
  <si>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</si>
  <si>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</si>
  <si>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</si>
  <si>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</si>
  <si>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</si>
  <si>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</si>
  <si>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</si>
  <si>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</si>
  <si>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</si>
  <si>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</si>
  <si>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</si>
  <si>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</si>
  <si>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</si>
  <si>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</si>
  <si>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</si>
  <si>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</si>
  <si>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</si>
  <si>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</si>
  <si>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</si>
  <si>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</si>
  <si>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</si>
  <si>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</si>
  <si>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</si>
  <si>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</si>
  <si>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</si>
  <si>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</si>
  <si>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</si>
  <si>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</si>
  <si>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</si>
  <si>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</si>
  <si>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</si>
  <si>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</si>
  <si>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</si>
  <si>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</si>
  <si>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</si>
  <si>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</si>
  <si>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</si>
  <si>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</si>
  <si>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</si>
  <si>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</si>
  <si>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</si>
  <si>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</si>
  <si>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</si>
  <si>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</si>
  <si>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</si>
  <si>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</si>
  <si>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</si>
  <si>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</si>
  <si>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</si>
  <si>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</si>
  <si>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</si>
  <si>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</si>
  <si>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</si>
  <si>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</si>
  <si>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</si>
  <si>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</si>
  <si>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</si>
  <si>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</si>
  <si>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</si>
  <si>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</si>
  <si>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</si>
  <si>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</si>
  <si>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</si>
  <si>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</si>
  <si>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</si>
  <si>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</si>
  <si>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</si>
  <si>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</si>
  <si>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</si>
  <si>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</si>
  <si>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</si>
  <si>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</si>
  <si>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</si>
  <si>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</si>
  <si>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</si>
  <si>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</si>
  <si>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</si>
  <si>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</si>
  <si>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</si>
  <si>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</si>
  <si>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</si>
  <si>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</si>
  <si>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</si>
  <si>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</si>
  <si>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</si>
  <si>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</si>
  <si>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</si>
  <si>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</si>
  <si>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</si>
  <si>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</si>
  <si>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</si>
  <si>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</si>
  <si>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</si>
  <si>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</si>
  <si>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</si>
  <si>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</si>
  <si>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</si>
  <si>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</si>
  <si>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</si>
  <si>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</si>
  <si>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</si>
  <si>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</si>
  <si>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</si>
  <si>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</si>
  <si>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</si>
  <si>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</si>
  <si>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</si>
  <si>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</si>
  <si>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</si>
  <si>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</si>
  <si>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</si>
  <si>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</si>
  <si>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</si>
  <si>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</si>
  <si>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</si>
  <si>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</si>
  <si>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</si>
  <si>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</si>
  <si>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</si>
  <si>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</si>
  <si>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</si>
  <si>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</si>
  <si>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</si>
  <si>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</si>
  <si>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</si>
  <si>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</si>
  <si>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</si>
  <si>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</si>
  <si>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</si>
  <si>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</si>
  <si>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</si>
  <si>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</si>
  <si>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</si>
  <si>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</si>
  <si>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</si>
  <si>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</si>
  <si>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</si>
  <si>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</si>
  <si>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</si>
  <si>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</si>
  <si>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</si>
  <si>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</si>
  <si>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</si>
  <si>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</si>
  <si>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</si>
  <si>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</si>
  <si>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</si>
  <si>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</si>
  <si>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</si>
  <si>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</si>
  <si>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</si>
  <si>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</si>
  <si>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</si>
  <si>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</si>
  <si>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</si>
  <si>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</si>
  <si>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</si>
  <si>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</si>
  <si>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</si>
  <si>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</si>
  <si>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</si>
  <si>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</si>
  <si>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</si>
  <si>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</si>
  <si>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</si>
  <si>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</si>
  <si>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</si>
  <si>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</si>
  <si>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</si>
  <si>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</si>
  <si>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</si>
  <si>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</si>
  <si>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</si>
  <si>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</si>
  <si>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</si>
  <si>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</si>
  <si>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</si>
  <si>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</si>
  <si>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</si>
  <si>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</si>
  <si>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</si>
  <si>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</si>
  <si>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</si>
  <si>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</si>
  <si>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</si>
  <si>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</si>
  <si>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</si>
  <si>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</si>
  <si>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</si>
  <si>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</si>
  <si>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</si>
  <si>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</si>
  <si>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</si>
  <si>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</si>
  <si>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</si>
  <si>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</si>
  <si>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</si>
  <si>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</si>
  <si>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</si>
  <si>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</si>
  <si>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</si>
  <si>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</si>
  <si>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</si>
  <si>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</si>
  <si>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</si>
  <si>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</si>
  <si>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</si>
  <si>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</si>
  <si>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</si>
  <si>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</si>
  <si>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</si>
  <si>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</si>
  <si>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</si>
  <si>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</si>
  <si>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</si>
  <si>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</si>
  <si>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</si>
  <si>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</si>
  <si>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</si>
  <si>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</si>
  <si>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</si>
  <si>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</si>
  <si>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</si>
  <si>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</si>
  <si>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</si>
  <si>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</si>
  <si>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</si>
  <si>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</si>
  <si>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</si>
  <si>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</si>
  <si>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</si>
  <si>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</si>
  <si>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</si>
  <si>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</si>
  <si>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</si>
  <si>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</si>
  <si>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</si>
  <si>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</si>
  <si>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</si>
  <si>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</si>
  <si>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</si>
  <si>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</si>
  <si>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</si>
  <si>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</si>
  <si>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</si>
  <si>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</si>
  <si>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</si>
  <si>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</si>
  <si>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</si>
  <si>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</si>
  <si>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</si>
  <si>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</si>
  <si>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</si>
  <si>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</si>
  <si>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</si>
  <si>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</si>
  <si>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</si>
  <si>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</si>
  <si>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</si>
  <si>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</si>
  <si>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</si>
  <si>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</si>
  <si>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</si>
  <si>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</si>
  <si>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</si>
  <si>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</si>
  <si>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</si>
  <si>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</si>
  <si>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</si>
  <si>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</si>
  <si>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</si>
  <si>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</si>
  <si>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</si>
  <si>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</si>
  <si>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</si>
  <si>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</si>
  <si>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</si>
  <si>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</si>
  <si>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</si>
  <si>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</si>
  <si>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</si>
  <si>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</si>
  <si>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</si>
  <si>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</si>
  <si>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</si>
  <si>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</si>
  <si>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</si>
  <si>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</si>
  <si>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</si>
  <si>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</si>
  <si>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7D40</t>
  </si>
  <si>
    <t>ILW PCD Ion Exchange Resin</t>
  </si>
  <si>
    <t>Ministry of Defence (MOD)</t>
  </si>
  <si>
    <t>Babcock International Group</t>
  </si>
  <si>
    <t>ILW</t>
  </si>
  <si>
    <t>The PCD process is no longer being undertaken. Therefore, there are no future arisings expected for the 7D40 (ILW resin) waste stream. It should noted that this wastestream will be processed/treated to remove chelates and remove/reduce C-14 and/or decay to LLW which will subsequently be disposed under 7D26/C. In the next 10 years the reported 2025 volume will reduce by ~ 6.015 m^3. Reported negative volumes in 'future arisings' represent the program of work in which this wastestream will be reduced and converted into conditioned wastestream: 7D26/C.</t>
  </si>
  <si>
    <t>Submarine primary plant (reactor &amp; associated systems) is chemically decontaminated to remove magnetite layer and hence radioactive activation products. Resin is used to remove soluble metal activation products that are generated when the magnetite layer is removed from the primary plant. Soluble activity is removed from process liquid using ion exchange resin. Primary plant dose rates are significantly reduced as a result of the process.</t>
  </si>
  <si>
    <t>The waste consists of resin beads which are uniform spheroids of approximately 1.0 mm size. The ion exchange resin is organic mixed cation and anion hydrogen-hydroxide (H-OH) type where the active groups are quaternary amines and sulphonic groups. These are manufactured from polystyrene divinylbenzene copolymer. The ion exchange resin is mixed to ensure an even number of anion / cation active sites. When resin is shown to be exhausted it is discharged into a Resin Storage Vessel (RSV). Resin is headed by an amount of water and remains wet during its storage period. Due to the chemical process used the resin will also contain an amount of organic chelating agents. Due to the chemical decontamination process being used the resin will contain appreciable quantities of chelating agents. There are no large items present. It is anticipated that this waste stream will be treated/conditioned to remove chealtes and significant quantities of C-14 and divert the waste to compliant 7D26/C waste-stream.</t>
  </si>
  <si>
    <t>Due to the chelate and C-14 concentrations, it is intended that the resin will be treated/conditioned prior to disposal to destroy the organic chelates and also remove significant proportions of C-14 from the waste stream. Once treated/processed, It is assumed the resulting compliant product is likely to be encapsulated under wastestream 7D26/C for final disposal at NWS/LLW Repository. Treatment/processing is due to commence 2025/26</t>
  </si>
  <si>
    <t>Waste generated from the primary circuit decontamination (PCD) of submarines during major maintenance periods. PCD operations have now ceased at Devonport therefore future arisings generation rate is based on expectation of future conditioning. Current Stocks declared are for waste stored in raw form awaiting treatment. Waste disposal due to commence c. 2025/26 which will follow a conditioning/treatment campaign as part of a MoD driven Resin Disposal Project (RDP) to significantly reduce C14 &amp; remove chelates. Campaign expected to include all other DRDL resin waste streams which include C-14 as well as chelate content. Reported negative volumes in 'future arisings' represent the program of work in which this wastestream will be reduced and converted into conditioned wastestream: 7D26/C.</t>
  </si>
  <si>
    <t>Not yet determined</t>
  </si>
  <si>
    <t>Acid</t>
  </si>
  <si>
    <t>The waste consists of polystyrene bead mixed cation/anion resin. The main elements removed are metallic activation products. Other anions are also held by the resin. Chelating agents will be present due to nature of the decontamination plant chemistry. Ion exchange resin (75%), water (25%)</t>
  </si>
  <si>
    <t>= 0</t>
  </si>
  <si>
    <t>Not applicable apart from the metal activation products that may have adhered to the resin. This would be in very small concentrations.</t>
  </si>
  <si>
    <t>= 75.0</t>
  </si>
  <si>
    <t>ion exchange resin of organic mixed cation and anion hydrogen-hydroxide (H-OH) type. These are manufactured from polystyrene divinylbenzene copolymer</t>
  </si>
  <si>
    <t xml:space="preserve"> 25.0</t>
  </si>
  <si>
    <t>Resin remains wet when stored with overstanding head of water.</t>
  </si>
  <si>
    <t>&lt; 0.01</t>
  </si>
  <si>
    <t>Value quoted based on weighted average across boronated volume. Weighted Average over the entire waste stream inventory is 21.33 mg/l. Average Boron concentration over only boronated packages: 51.2 mg/l. Maximum conc in any single RSV: 187 mg/l</t>
  </si>
  <si>
    <t>P 0.84</t>
  </si>
  <si>
    <t>Detected in one sample (1 of 12) but possibly due to derivation and measurement error caused by prescence of picolinate.</t>
  </si>
  <si>
    <t>&lt; 2.9</t>
  </si>
  <si>
    <t>Averaged across entire inventory: Picolinate Acid ~ 2.5 %wt , Formate Acid ~ 0.1 %wt. Average across chelated inventory: Picolinate Acid ~ 2.77 %wt , Formate Acid ~ 0.12 %wt. maximum chelate in any single RSV: Picolinate Acid ~ 10.7 %wt , Formate Acid ~ 0.20 %wt</t>
  </si>
  <si>
    <t>Yes</t>
  </si>
  <si>
    <t>&lt; 3.7</t>
  </si>
  <si>
    <t>On-site</t>
  </si>
  <si>
    <t>= 100.0</t>
  </si>
  <si>
    <t>= 6.0</t>
  </si>
  <si>
    <t>0.90</t>
  </si>
  <si>
    <t>1.10</t>
  </si>
  <si>
    <t>1.4.2025 - 31.3.2028</t>
  </si>
  <si>
    <t>~ -1.6</t>
  </si>
  <si>
    <t>0.50</t>
  </si>
  <si>
    <t>1.50</t>
  </si>
  <si>
    <t>1.4.2028 - 31.3.2031</t>
  </si>
  <si>
    <t>1.4.2031 - 31.3.2034</t>
  </si>
  <si>
    <t>~ -2.9</t>
  </si>
  <si>
    <t>1/2 Height IP-2 Disposal/Re-usable ISO (TC01/TC02)</t>
  </si>
  <si>
    <t xml:space="preserve"> 100.0</t>
  </si>
  <si>
    <t>~ 1.9</t>
  </si>
  <si>
    <t>Present as HTO in the overstanding water. Not expected as organically bound tritium on resin. Total activity of tritium not significant</t>
  </si>
  <si>
    <t>On resin in various chemical forms, mainly adhered to the resin.</t>
  </si>
  <si>
    <t>4.2</t>
  </si>
  <si>
    <t>&lt; 0.1</t>
  </si>
  <si>
    <t>The density will be in the region of 1-1.1 t/m³. Once conditioned for disposal the density will increase as the waste will be encapsulated into an appropriate concrete matrix (~ 1.9 t/m³).</t>
  </si>
  <si>
    <t>Following decay/treatment/processing the resin will be assessed for suitability to move into the 7D26/C resin waste-stream. In this case the resin will be immobilised in a cement matrix using an in-drum mixing technique in order for NWS/LLW Repository wasteform requirements to be met. The wastestream will be conditioned in the Tradebe Inutec LLW Cementation Plant at Winfrith and the final product consists of an uncompactable waste matrix. The encapsulation process will be carefully controlled to ensure that each container and its contents meet all aspects of the NWS WAC, including Discrete Item limits where applicable. The wastestream is conditioned by mixing the wet resin with a blend of cement powders so that the resultant grout sets to a dry, solid monolith. An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The waste loading of the final cement wasteform for 7D26/C is typically 25% by mass</t>
  </si>
  <si>
    <t>When stored, the waste is held in its raw state. If treated/processed into the 7D26/c waste stream, a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However, this will only occur following treatment wher the waste is diverted into 7D26/C waste stream.</t>
  </si>
  <si>
    <t>If conditioned/treated, this waste will be disposed under 7D26/C waste stream. The following comments are based on the assumption that waste is diverted into 7D26/C</t>
  </si>
  <si>
    <t>The method of preparation, using a in-drum mixing technique, ensures a homogeneous product. The fully-filled 200 litre drums will then be placed in a half height 2910 ISO freight container of the approved design for transport to the LLW Repository. As an alternative packaging process, the conditioned waste may be used to fill interstitial space between 200 litre drums of waste within a disposal container (e.g. 1/2 height ISO) to increase the packing efficiency of the final disposal container although this option has not yet been used.</t>
  </si>
  <si>
    <t>Activation products that have been removed from the primary plant during the decontamination process. The decontamination process used strips the magnetite layer from the internals of the primary circuit bringing the activation products into solution. Ion exchange resin is used to remove soluble anion/cations. Resin also contains organic chelating agents.</t>
  </si>
  <si>
    <t>Activity for the major nuclides is determined by sampling and an exhaustive radiochemical analysis. Future treatment of the waste may signifcantly reduce C-14 content.</t>
  </si>
  <si>
    <t>Core samples are taken from each resin container. The sample is prepared and analysed to determine the major nuclides by gamma spectroscopy and other selective chemical techniques for other beta/gamma nuclides. Gross alpha and gross beta measurements are also taken. If certain trigger nuclides (e.g. Cs-137) are detected then additional analysis will be undertaken for other nuclides (e.g. I-129).</t>
  </si>
  <si>
    <t>=</t>
  </si>
  <si>
    <t>1.1</t>
  </si>
  <si>
    <t>Non-standard</t>
  </si>
  <si>
    <t>Unconditioned 'Raw'  wet ion exchange resin waste has an average density of around 1100 kgm-3 as stored. The cement conditioned product in mild steel drums has an average density of around 1900 kgm-3. The wastestream (if diverted to 7D26/C) is conditioned by mixing the wet resin with a blend of cement powders so that the resultant grout sets to a dry, solid monolith.  The waste loading of the final cement wasteform is typically 25% by mass</t>
  </si>
  <si>
    <t>4.20E-04</t>
  </si>
  <si>
    <t>A</t>
  </si>
  <si>
    <t>1</t>
  </si>
  <si>
    <t>B</t>
  </si>
  <si>
    <t>2</t>
  </si>
  <si>
    <t>2.87E-03</t>
  </si>
  <si>
    <t>7.57E-07</t>
  </si>
  <si>
    <t>3.22E-02</t>
  </si>
  <si>
    <t>2.78E-02</t>
  </si>
  <si>
    <t>4.91E-03</t>
  </si>
  <si>
    <t>1.22E-10</t>
  </si>
  <si>
    <t>1.59E-07</t>
  </si>
  <si>
    <t>9.24E-06</t>
  </si>
  <si>
    <t>9.98E-08</t>
  </si>
  <si>
    <t>~</t>
  </si>
  <si>
    <t>8.80E-11</t>
  </si>
  <si>
    <t>HMNB Devonport</t>
  </si>
  <si>
    <t>Resin waste is insoluble and is stored in a raw state within a purpose designed resin storage vessel (RSV) until treatment/disposal. The waste resin will have been conditioned at an external treatment facility prior to disposal at NWS.</t>
  </si>
  <si>
    <t>-6.0</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</si>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</sst>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391</v>
      </c>
      <c r="B15" s="254"/>
      <c r="C15" s="9"/>
      <c r="D15" s="253" t="s">
        <v>425</v>
      </c>
      <c r="E15" s="254"/>
      <c r="F15" s="254"/>
      <c r="G15" s="254"/>
      <c r="H15" s="255"/>
      <c r="I15" s="251" t="s">
        <v>426</v>
      </c>
      <c r="J15" s="252"/>
      <c r="K15" s="181"/>
      <c r="L15" s="307"/>
      <c r="N15" s="192"/>
      <c r="O15" s="182"/>
      <c r="P15" s="172"/>
    </row>
    <row r="16" spans="1:19" s="6" customFormat="1" ht="12.75" customHeight="1" x14ac:dyDescent="0.25">
      <c r="A16" s="254"/>
      <c r="B16" s="254"/>
      <c r="C16" s="9"/>
      <c r="D16" s="253" t="s">
        <v>429</v>
      </c>
      <c r="E16" s="254"/>
      <c r="F16" s="254"/>
      <c r="G16" s="254"/>
      <c r="H16" s="255"/>
      <c r="I16" s="251" t="s">
        <v>426</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430</v>
      </c>
      <c r="E110" s="244"/>
      <c r="F110" s="244"/>
      <c r="G110" s="244"/>
      <c r="H110" s="245"/>
      <c r="I110" s="249" t="s">
        <v>431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469</v>
      </c>
      <c r="J111" s="233"/>
      <c r="N111" s="232"/>
      <c r="O111" s="233"/>
      <c r="P111" s="169"/>
    </row>
    <row r="112" spans="1:16" s="6" customFormat="1" ht="12.75" customHeight="1" x14ac:dyDescent="0.25">
      <c r="A112" s="227" t="s">
        <v>14</v>
      </c>
      <c r="B112" s="227"/>
      <c r="F112" s="9"/>
      <c r="I112" s="352" t="s">
        <v>470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8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12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424</v>
      </c>
      <c r="J119" s="259" t="s">
        <v>23</v>
      </c>
      <c r="K119" s="259"/>
      <c r="L119" s="54" t="s">
        <v>22</v>
      </c>
      <c r="M119" s="180" t="s">
        <v>428</v>
      </c>
      <c r="N119" s="13"/>
      <c r="P119" s="47"/>
      <c r="Q119" s="16"/>
    </row>
    <row r="120" spans="1:19" s="12" customFormat="1" ht="12.75" customHeight="1" x14ac:dyDescent="0.25">
      <c r="A120" s="203"/>
      <c r="B120" s="203"/>
      <c r="D120" s="259" t="s">
        <v>24</v>
      </c>
      <c r="E120" s="259"/>
      <c r="F120" s="259"/>
      <c r="G120" s="54" t="s">
        <v>22</v>
      </c>
      <c r="H120" s="180" t="s">
        <v>423</v>
      </c>
      <c r="J120" s="259" t="s">
        <v>25</v>
      </c>
      <c r="K120" s="259"/>
      <c r="L120" s="54" t="s">
        <v>22</v>
      </c>
      <c r="M120" s="180" t="s">
        <v>427</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3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468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406</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48" customHeight="1" x14ac:dyDescent="0.25">
      <c r="D168" s="266" t="s">
        <v>64</v>
      </c>
      <c r="E168" s="227"/>
      <c r="F168" s="227"/>
      <c r="G168" s="227"/>
      <c r="H168" s="227"/>
      <c r="I168" s="267"/>
      <c r="J168" s="150" t="s">
        <v>408</v>
      </c>
      <c r="K168" s="234" t="s">
        <v>409</v>
      </c>
      <c r="L168" s="235"/>
      <c r="M168" s="235"/>
      <c r="N168" s="235"/>
      <c r="O168" s="235"/>
      <c r="P168" s="236"/>
      <c r="Q168" s="150" t="s">
        <v>437</v>
      </c>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410</v>
      </c>
      <c r="K196" s="234" t="s">
        <v>411</v>
      </c>
      <c r="L196" s="235"/>
      <c r="M196" s="235"/>
      <c r="N196" s="235"/>
      <c r="O196" s="235"/>
      <c r="P196" s="236"/>
      <c r="Q196" s="150" t="s">
        <v>438</v>
      </c>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72" customHeight="1" x14ac:dyDescent="0.25">
      <c r="D246" s="186" t="s">
        <v>133</v>
      </c>
      <c r="E246" s="187"/>
      <c r="F246" s="187"/>
      <c r="G246" s="187"/>
      <c r="H246" s="187"/>
      <c r="I246" s="188"/>
      <c r="J246" s="176" t="s">
        <v>412</v>
      </c>
      <c r="K246" s="234" t="s">
        <v>413</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72" customHeight="1" x14ac:dyDescent="0.25">
      <c r="D248" s="349" t="s">
        <v>135</v>
      </c>
      <c r="E248" s="350"/>
      <c r="F248" s="350"/>
      <c r="G248" s="350"/>
      <c r="H248" s="350"/>
      <c r="I248" s="351"/>
      <c r="J248" s="176" t="s">
        <v>412</v>
      </c>
      <c r="K248" s="234" t="s">
        <v>413</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36" customHeight="1" x14ac:dyDescent="0.25">
      <c r="D262" s="263" t="s">
        <v>147</v>
      </c>
      <c r="E262" s="264"/>
      <c r="F262" s="264"/>
      <c r="G262" s="264"/>
      <c r="H262" s="264"/>
      <c r="I262" s="265"/>
      <c r="J262" s="149" t="s">
        <v>414</v>
      </c>
      <c r="K262" s="277" t="s">
        <v>415</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72" customHeight="1" x14ac:dyDescent="0.25">
      <c r="D266" s="186" t="s">
        <v>151</v>
      </c>
      <c r="E266" s="187"/>
      <c r="F266" s="187"/>
      <c r="G266" s="187"/>
      <c r="H266" s="187"/>
      <c r="I266" s="188"/>
      <c r="J266" s="150" t="s">
        <v>416</v>
      </c>
      <c r="K266" s="234" t="s">
        <v>417</v>
      </c>
      <c r="L266" s="235"/>
      <c r="M266" s="235"/>
      <c r="N266" s="235"/>
      <c r="O266" s="235"/>
      <c r="P266" s="236"/>
    </row>
    <row r="267" spans="1:17" s="6" customFormat="1" ht="12" customHeight="1" x14ac:dyDescent="0.25">
      <c r="D267" s="204" t="s">
        <v>152</v>
      </c>
      <c r="E267" s="205"/>
      <c r="F267" s="205"/>
      <c r="G267" s="205"/>
      <c r="H267" s="205"/>
      <c r="I267" s="206"/>
      <c r="J267" s="174" t="s">
        <v>419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420</v>
      </c>
      <c r="N282" s="275"/>
      <c r="O282" s="282" t="s">
        <v>421</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68"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96"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432</v>
      </c>
      <c r="C343" s="223"/>
      <c r="D343" s="223"/>
      <c r="E343" s="223"/>
      <c r="F343" s="223"/>
      <c r="G343" s="223"/>
      <c r="H343" s="224"/>
      <c r="I343" s="225" t="s">
        <v>433</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434</v>
      </c>
      <c r="E349" s="197"/>
      <c r="F349" s="60"/>
      <c r="G349" s="46"/>
      <c r="H349" s="46"/>
      <c r="I349" s="46"/>
      <c r="J349" s="46"/>
      <c r="K349" s="6"/>
      <c r="L349" s="6"/>
      <c r="M349" s="6"/>
      <c r="N349" s="6"/>
      <c r="O349" s="11"/>
      <c r="P349" s="6"/>
    </row>
    <row r="350" spans="1:19" ht="60"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421</v>
      </c>
      <c r="N358" s="211"/>
      <c r="O358" s="282" t="s">
        <v>434</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5" manualBreakCount="5">
    <brk id="138" max="16383" man="1"/>
    <brk id="199" max="16383" man="1"/>
    <brk id="259" max="16383" man="1"/>
    <brk id="319" max="16383" man="1"/>
    <brk id="3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7D40</v>
      </c>
      <c r="G3" s="376"/>
      <c r="H3" s="376"/>
      <c r="I3" s="376"/>
      <c r="J3" s="376"/>
      <c r="K3" s="377"/>
      <c r="L3" s="384" t="str">
        <f>DataSheet!F2</f>
        <v>ILW PCD Ion Exchange Resin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447</v>
      </c>
      <c r="E9" s="158" t="s">
        <v>451</v>
      </c>
      <c r="F9" s="157" t="s">
        <v>452</v>
      </c>
      <c r="G9" s="157" t="s">
        <v>452</v>
      </c>
      <c r="H9" s="157" t="s">
        <v>453</v>
      </c>
      <c r="I9" s="95"/>
      <c r="J9" s="157" t="s">
        <v>447</v>
      </c>
      <c r="K9" s="158" t="s">
        <v>451</v>
      </c>
      <c r="L9" s="157" t="s">
        <v>454</v>
      </c>
      <c r="M9" s="157" t="s">
        <v>454</v>
      </c>
      <c r="N9" s="157" t="s">
        <v>455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447</v>
      </c>
      <c r="E11" s="158" t="s">
        <v>456</v>
      </c>
      <c r="F11" s="157" t="s">
        <v>452</v>
      </c>
      <c r="G11" s="157" t="s">
        <v>452</v>
      </c>
      <c r="H11" s="157" t="s">
        <v>453</v>
      </c>
      <c r="I11" s="95"/>
      <c r="J11" s="159" t="s">
        <v>447</v>
      </c>
      <c r="K11" s="159" t="s">
        <v>456</v>
      </c>
      <c r="L11" s="159" t="s">
        <v>454</v>
      </c>
      <c r="M11" s="159" t="s">
        <v>454</v>
      </c>
      <c r="N11" s="160" t="s">
        <v>455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447</v>
      </c>
      <c r="E20" s="158" t="s">
        <v>457</v>
      </c>
      <c r="F20" s="157" t="s">
        <v>452</v>
      </c>
      <c r="G20" s="157" t="s">
        <v>452</v>
      </c>
      <c r="H20" s="157" t="s">
        <v>453</v>
      </c>
      <c r="I20" s="95"/>
      <c r="J20" s="159" t="s">
        <v>447</v>
      </c>
      <c r="K20" s="159" t="s">
        <v>457</v>
      </c>
      <c r="L20" s="159" t="s">
        <v>454</v>
      </c>
      <c r="M20" s="159" t="s">
        <v>454</v>
      </c>
      <c r="N20" s="160" t="s">
        <v>455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447</v>
      </c>
      <c r="E21" s="158" t="s">
        <v>458</v>
      </c>
      <c r="F21" s="157" t="s">
        <v>452</v>
      </c>
      <c r="G21" s="157" t="s">
        <v>452</v>
      </c>
      <c r="H21" s="157" t="s">
        <v>453</v>
      </c>
      <c r="I21" s="95"/>
      <c r="J21" s="159" t="s">
        <v>447</v>
      </c>
      <c r="K21" s="159" t="s">
        <v>458</v>
      </c>
      <c r="L21" s="159" t="s">
        <v>454</v>
      </c>
      <c r="M21" s="159" t="s">
        <v>454</v>
      </c>
      <c r="N21" s="160" t="s">
        <v>455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447</v>
      </c>
      <c r="E22" s="158" t="s">
        <v>459</v>
      </c>
      <c r="F22" s="157" t="s">
        <v>452</v>
      </c>
      <c r="G22" s="157" t="s">
        <v>452</v>
      </c>
      <c r="H22" s="157" t="s">
        <v>453</v>
      </c>
      <c r="I22" s="95"/>
      <c r="J22" s="159" t="s">
        <v>447</v>
      </c>
      <c r="K22" s="159" t="s">
        <v>459</v>
      </c>
      <c r="L22" s="159" t="s">
        <v>454</v>
      </c>
      <c r="M22" s="159" t="s">
        <v>454</v>
      </c>
      <c r="N22" s="160" t="s">
        <v>455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447</v>
      </c>
      <c r="E24" s="158" t="s">
        <v>460</v>
      </c>
      <c r="F24" s="157" t="s">
        <v>452</v>
      </c>
      <c r="G24" s="157" t="s">
        <v>452</v>
      </c>
      <c r="H24" s="157" t="s">
        <v>453</v>
      </c>
      <c r="I24" s="95"/>
      <c r="J24" s="159" t="s">
        <v>447</v>
      </c>
      <c r="K24" s="159" t="s">
        <v>460</v>
      </c>
      <c r="L24" s="159" t="s">
        <v>454</v>
      </c>
      <c r="M24" s="159" t="s">
        <v>454</v>
      </c>
      <c r="N24" s="160" t="s">
        <v>455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447</v>
      </c>
      <c r="E25" s="158" t="s">
        <v>461</v>
      </c>
      <c r="F25" s="157" t="s">
        <v>452</v>
      </c>
      <c r="G25" s="157" t="s">
        <v>452</v>
      </c>
      <c r="H25" s="157" t="s">
        <v>453</v>
      </c>
      <c r="I25" s="95"/>
      <c r="J25" s="159" t="s">
        <v>447</v>
      </c>
      <c r="K25" s="159" t="s">
        <v>461</v>
      </c>
      <c r="L25" s="159" t="s">
        <v>454</v>
      </c>
      <c r="M25" s="159" t="s">
        <v>454</v>
      </c>
      <c r="N25" s="160" t="s">
        <v>455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447</v>
      </c>
      <c r="E49" s="158" t="s">
        <v>462</v>
      </c>
      <c r="F49" s="157" t="s">
        <v>452</v>
      </c>
      <c r="G49" s="157" t="s">
        <v>452</v>
      </c>
      <c r="H49" s="157" t="s">
        <v>453</v>
      </c>
      <c r="I49" s="95"/>
      <c r="J49" s="159" t="s">
        <v>447</v>
      </c>
      <c r="K49" s="159" t="s">
        <v>462</v>
      </c>
      <c r="L49" s="159" t="s">
        <v>454</v>
      </c>
      <c r="M49" s="159" t="s">
        <v>454</v>
      </c>
      <c r="N49" s="160" t="s">
        <v>455</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447</v>
      </c>
      <c r="S51" s="159" t="s">
        <v>464</v>
      </c>
      <c r="T51" s="159" t="s">
        <v>452</v>
      </c>
      <c r="U51" s="159" t="s">
        <v>452</v>
      </c>
      <c r="V51" s="160" t="s">
        <v>453</v>
      </c>
      <c r="W51" s="95"/>
      <c r="X51" s="159" t="s">
        <v>465</v>
      </c>
      <c r="Y51" s="159" t="s">
        <v>464</v>
      </c>
      <c r="Z51" s="159" t="s">
        <v>454</v>
      </c>
      <c r="AA51" s="159" t="s">
        <v>454</v>
      </c>
      <c r="AB51" s="160" t="s">
        <v>455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447</v>
      </c>
      <c r="E56" s="158" t="s">
        <v>463</v>
      </c>
      <c r="F56" s="157" t="s">
        <v>452</v>
      </c>
      <c r="G56" s="157" t="s">
        <v>452</v>
      </c>
      <c r="H56" s="157" t="s">
        <v>453</v>
      </c>
      <c r="I56" s="95"/>
      <c r="J56" s="159" t="s">
        <v>447</v>
      </c>
      <c r="K56" s="159" t="s">
        <v>463</v>
      </c>
      <c r="L56" s="159" t="s">
        <v>454</v>
      </c>
      <c r="M56" s="159" t="s">
        <v>454</v>
      </c>
      <c r="N56" s="160" t="s">
        <v>455</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447</v>
      </c>
      <c r="S65" s="177" t="s">
        <v>466</v>
      </c>
      <c r="T65" s="159" t="s">
        <v>454</v>
      </c>
      <c r="U65" s="159" t="s">
        <v>454</v>
      </c>
      <c r="V65" s="160" t="s">
        <v>453</v>
      </c>
      <c r="W65" s="100"/>
      <c r="X65" s="177" t="s">
        <v>447</v>
      </c>
      <c r="Y65" s="159" t="s">
        <v>466</v>
      </c>
      <c r="Z65" s="159" t="s">
        <v>454</v>
      </c>
      <c r="AA65" s="159" t="s">
        <v>454</v>
      </c>
      <c r="AB65" s="160" t="s">
        <v>455</v>
      </c>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9.975035561133214E-8</v>
      </c>
      <c r="T66" s="103"/>
      <c r="U66" s="103"/>
      <c r="V66" s="103" t="s">
        <v>471</v>
      </c>
      <c r="W66" s="104"/>
      <c r="X66" s="103"/>
      <c r="Y66" s="143">
        <v>9.975035561133214E-8</v>
      </c>
      <c r="Z66" s="103"/>
      <c r="AA66" s="103"/>
      <c r="AB66" s="103" t="s">
        <v>471</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6.820751603054466E-2</v>
      </c>
      <c r="T67" s="112"/>
      <c r="U67" s="112"/>
      <c r="V67" s="112" t="s">
        <v>471</v>
      </c>
      <c r="W67" s="113"/>
      <c r="X67" s="114"/>
      <c r="Y67" s="144">
        <v>6.820751603054466E-2</v>
      </c>
      <c r="Z67" s="112"/>
      <c r="AA67" s="112"/>
      <c r="AB67" s="112" t="s">
        <v>471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7256D7-221E-47C2-A3B4-9CBF9BF3893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f4ec0973-484c-4317-b4aa-c48e2c70145b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de041f9c-c8e8-4062-ac48-e4c3564ceaa2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2026-04-13T09:14:19Z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875800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