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<sst xmlns="http://schemas.openxmlformats.org/spreadsheetml/2006/main" count="1034" uniqueCount="484">
  <si>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</si>
  <si>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</si>
  <si>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</si>
  <si>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</si>
  <si>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</si>
  <si>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</si>
  <si>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</si>
  <si>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</si>
  <si>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</si>
  <si>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</si>
  <si>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</si>
  <si>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</si>
  <si>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</si>
  <si>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</si>
  <si>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</si>
  <si>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</si>
  <si>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</si>
  <si>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</si>
  <si>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</si>
  <si>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</si>
  <si>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</si>
  <si>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</si>
  <si>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</si>
  <si>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</si>
  <si>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</si>
  <si>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</si>
  <si>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</si>
  <si>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</si>
  <si>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</si>
  <si>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</si>
  <si>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</si>
  <si>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</si>
  <si>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</si>
  <si>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</si>
  <si>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</si>
  <si>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</si>
  <si>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</si>
  <si>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</si>
  <si>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</si>
  <si>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</si>
  <si>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</si>
  <si>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</si>
  <si>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</si>
  <si>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</si>
  <si>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</si>
  <si>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</si>
  <si>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</si>
  <si>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</si>
  <si>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</si>
  <si>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</si>
  <si>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</si>
  <si>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</si>
  <si>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</si>
  <si>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</si>
  <si>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</si>
  <si>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</si>
  <si>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</si>
  <si>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</si>
  <si>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</si>
  <si>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</si>
  <si>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</si>
  <si>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</si>
  <si>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</si>
  <si>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</si>
  <si>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</si>
  <si>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</si>
  <si>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</si>
  <si>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</si>
  <si>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</si>
  <si>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</si>
  <si>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</si>
  <si>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</si>
  <si>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</si>
  <si>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</si>
  <si>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</si>
  <si>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</si>
  <si>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</si>
  <si>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</si>
  <si>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</si>
  <si>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</si>
  <si>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</si>
  <si>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</si>
  <si>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</si>
  <si>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</si>
  <si>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</si>
  <si>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</si>
  <si>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</si>
  <si>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</si>
  <si>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</si>
  <si>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</si>
  <si>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</si>
  <si>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</si>
  <si>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</si>
  <si>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</si>
  <si>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</si>
  <si>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</si>
  <si>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</si>
  <si>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</si>
  <si>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</si>
  <si>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</si>
  <si>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</si>
  <si>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</si>
  <si>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</si>
  <si>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</si>
  <si>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</si>
  <si>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</si>
  <si>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</si>
  <si>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</si>
  <si>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</si>
  <si>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</si>
  <si>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</si>
  <si>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</si>
  <si>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</si>
  <si>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</si>
  <si>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</si>
  <si>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</si>
  <si>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</si>
  <si>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</si>
  <si>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</si>
  <si>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</si>
  <si>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</si>
  <si>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</si>
  <si>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</si>
  <si>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</si>
  <si>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</si>
  <si>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</si>
  <si>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</si>
  <si>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</si>
  <si>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</si>
  <si>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</si>
  <si>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</si>
  <si>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</si>
  <si>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</si>
  <si>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</si>
  <si>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</si>
  <si>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</si>
  <si>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</si>
  <si>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</si>
  <si>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</si>
  <si>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</si>
  <si>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</si>
  <si>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</si>
  <si>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</si>
  <si>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</si>
  <si>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</si>
  <si>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</si>
  <si>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</si>
  <si>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</si>
  <si>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</si>
  <si>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</si>
  <si>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</si>
  <si>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</si>
  <si>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</si>
  <si>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</si>
  <si>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</si>
  <si>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</si>
  <si>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</si>
  <si>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</si>
  <si>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</si>
  <si>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</si>
  <si>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</si>
  <si>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</si>
  <si>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</si>
  <si>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</si>
  <si>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</si>
  <si>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</si>
  <si>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</si>
  <si>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</si>
  <si>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</si>
  <si>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</si>
  <si>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</si>
  <si>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</si>
  <si>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</si>
  <si>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</si>
  <si>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</si>
  <si>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</si>
  <si>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</si>
  <si>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</si>
  <si>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</si>
  <si>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</si>
  <si>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</si>
  <si>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</si>
  <si>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</si>
  <si>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</si>
  <si>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</si>
  <si>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</si>
  <si>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</si>
  <si>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</si>
  <si>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</si>
  <si>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</si>
  <si>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</si>
  <si>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</si>
  <si>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</si>
  <si>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</si>
  <si>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</si>
  <si>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</si>
  <si>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</si>
  <si>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</si>
  <si>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</si>
  <si>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</si>
  <si>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</si>
  <si>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</si>
  <si>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</si>
  <si>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</si>
  <si>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</si>
  <si>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</si>
  <si>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</si>
  <si>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</si>
  <si>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</si>
  <si>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</si>
  <si>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</si>
  <si>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</si>
  <si>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</si>
  <si>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</si>
  <si>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</si>
  <si>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</si>
  <si>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</si>
  <si>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</si>
  <si>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</si>
  <si>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</si>
  <si>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</si>
  <si>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</si>
  <si>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</si>
  <si>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</si>
  <si>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</si>
  <si>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</si>
  <si>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</si>
  <si>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</si>
  <si>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</si>
  <si>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</si>
  <si>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</si>
  <si>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</si>
  <si>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</si>
  <si>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</si>
  <si>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</si>
  <si>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</si>
  <si>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</si>
  <si>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</si>
  <si>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</si>
  <si>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</si>
  <si>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</si>
  <si>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</si>
  <si>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</si>
  <si>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</si>
  <si>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</si>
  <si>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</si>
  <si>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</si>
  <si>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</si>
  <si>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</si>
  <si>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</si>
  <si>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</si>
  <si>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</si>
  <si>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</si>
  <si>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</si>
  <si>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</si>
  <si>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</si>
  <si>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</si>
  <si>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</si>
  <si>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</si>
  <si>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</si>
  <si>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</si>
  <si>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</si>
  <si>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</si>
  <si>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</si>
  <si>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</si>
  <si>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</si>
  <si>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</si>
  <si>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</si>
  <si>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</si>
  <si>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</si>
  <si>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</si>
  <si>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</si>
  <si>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</si>
  <si>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</si>
  <si>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</si>
  <si>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</si>
  <si>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</si>
  <si>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</si>
  <si>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</si>
  <si>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</si>
  <si>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</si>
  <si>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</si>
  <si>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</si>
  <si>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</si>
  <si>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</si>
  <si>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</si>
  <si>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</si>
  <si>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</si>
  <si>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</si>
  <si>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</si>
  <si>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</si>
  <si>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</si>
  <si>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</si>
  <si>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</si>
  <si>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</si>
  <si>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</si>
  <si>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</si>
  <si>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</si>
  <si>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</si>
  <si>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</si>
  <si>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</si>
  <si>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</si>
  <si>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</si>
  <si>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</si>
  <si>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</si>
  <si>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</si>
  <si>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</si>
  <si>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</si>
  <si>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</si>
  <si>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</si>
  <si>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</si>
  <si>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</si>
  <si>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</si>
  <si>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</si>
  <si>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</si>
  <si>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</si>
  <si>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</si>
  <si>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</si>
  <si>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</si>
  <si>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</si>
  <si>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</si>
  <si>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</si>
  <si>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</si>
  <si>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</si>
  <si>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</si>
  <si>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</si>
  <si>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</si>
  <si>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</si>
  <si>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</si>
  <si>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</si>
  <si>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</si>
  <si>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</si>
  <si>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</si>
  <si>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</si>
  <si>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</si>
  <si>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</si>
  <si>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</si>
  <si>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</si>
  <si>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</si>
  <si>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</si>
  <si>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</si>
  <si>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</si>
  <si>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</si>
  <si>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</si>
  <si>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</si>
  <si>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</si>
  <si>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</si>
  <si>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</si>
  <si>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</si>
  <si>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</si>
  <si>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</si>
  <si>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</si>
  <si>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</si>
  <si>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</si>
  <si>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</si>
  <si>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</si>
  <si>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</si>
  <si>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</si>
  <si>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</si>
  <si>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</si>
  <si>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</si>
  <si>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</si>
  <si>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</si>
  <si>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</si>
  <si>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</si>
  <si>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</si>
  <si>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</si>
  <si>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</si>
  <si>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</si>
  <si>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</si>
  <si>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</si>
  <si>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</si>
  <si>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</si>
  <si>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</si>
  <si>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</si>
  <si>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</si>
  <si>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</si>
  <si>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</si>
  <si>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</si>
  <si>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</si>
  <si>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</si>
  <si>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</si>
  <si>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</si>
  <si>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</si>
  <si>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</si>
  <si>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</si>
  <si>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</si>
  <si>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</si>
  <si>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</si>
  <si>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</si>
  <si>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</si>
  <si>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</si>
  <si>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</si>
  <si>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</si>
  <si>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7V24</t>
  </si>
  <si>
    <t>Metallic ILW from Vulcan</t>
  </si>
  <si>
    <t>Ministry of Defence (MOD)</t>
  </si>
  <si>
    <t>ILW</t>
  </si>
  <si>
    <t>As the plant has ceased critical operation there will no further activation of existing metallic components. The timescales for decommissioning will be tailored to the decommissioning strategy that is being developed for the site.</t>
  </si>
  <si>
    <t>Reactor decommissioning ILW comprising irradiated steel components. Only the internals of the Reactor 1 Pressure Vessels and the Primary Circuit IX column are expected to be ILW, the RPV itself and all surrounding reactor components are expected to be categorised as LLW.</t>
  </si>
  <si>
    <t>Activated reactor components and metallic scrap/swarf.</t>
  </si>
  <si>
    <t xml:space="preserve">No decisions made on decommissioning process until site handover in 2028, at which point NDA / NRS Dounreay will take ownership. </t>
  </si>
  <si>
    <t>The ILW inventory will be confirmed through future characterisation work. The waste volumes are based on the assumption that the Reactor 1 RPV &amp; Closure Head will be LLW by the time of decommissioning.</t>
  </si>
  <si>
    <t>Not yet determined</t>
  </si>
  <si>
    <t>Neutral</t>
  </si>
  <si>
    <t>The estimated waste arising is stainless steel (94%wt), Iron (5%), zirconium swarf (&lt;1%wt).</t>
  </si>
  <si>
    <t>~ 94.0</t>
  </si>
  <si>
    <t>To be determined.</t>
  </si>
  <si>
    <t>NE</t>
  </si>
  <si>
    <t>Mild steel may be present if the cladding cannot be separated from the LLW RPV.</t>
  </si>
  <si>
    <t>~ 5.0</t>
  </si>
  <si>
    <t>As magnetite.</t>
  </si>
  <si>
    <t>P</t>
  </si>
  <si>
    <t>= 0</t>
  </si>
  <si>
    <t>~ 1.0</t>
  </si>
  <si>
    <t xml:space="preserve"> 0</t>
  </si>
  <si>
    <t>As zirconium alloys</t>
  </si>
  <si>
    <t>Component of stainless steel alloy.</t>
  </si>
  <si>
    <t>Proportions of metal to be determined. % of total C14 activity of the waste stream material components to be determined.</t>
  </si>
  <si>
    <t>= 100.0</t>
  </si>
  <si>
    <t xml:space="preserve"> 1.3</t>
  </si>
  <si>
    <t>0.90</t>
  </si>
  <si>
    <t>1.10</t>
  </si>
  <si>
    <t>1.4.2025 - 31.3.2028</t>
  </si>
  <si>
    <t xml:space="preserve"> 83.2</t>
  </si>
  <si>
    <t>0.60</t>
  </si>
  <si>
    <t>1.40</t>
  </si>
  <si>
    <t xml:space="preserve"> 100.0</t>
  </si>
  <si>
    <t>Likely to be present</t>
  </si>
  <si>
    <t>Not known to be present</t>
  </si>
  <si>
    <t>May be present</t>
  </si>
  <si>
    <t>Quoted density is that of stainless steel. Bulk density still to be determined.</t>
  </si>
  <si>
    <t xml:space="preserve">No decisions made on conditioning process until site handover in 2028, at which point NDA / NRS Dounreay will take ownership. </t>
  </si>
  <si>
    <t xml:space="preserve">Container options most likely to be 6m3 concrete box (SD) or a 500 l drum. </t>
  </si>
  <si>
    <t>Future packaging and conditioning not yet determined.</t>
  </si>
  <si>
    <t>The waste will consist of predominantly stainless steel components irradiated during reactor operations.</t>
  </si>
  <si>
    <t xml:space="preserve">Activities calculated from area fingerprint. This will be refined following further sampling. </t>
  </si>
  <si>
    <t>Activities calculated from area fingerprint.</t>
  </si>
  <si>
    <t>~</t>
  </si>
  <si>
    <t>7.9</t>
  </si>
  <si>
    <t>2.39E-04</t>
  </si>
  <si>
    <t>D</t>
  </si>
  <si>
    <t>2</t>
  </si>
  <si>
    <t>2.83E-04</t>
  </si>
  <si>
    <t>2.39E-02</t>
  </si>
  <si>
    <t>5.79E-06</t>
  </si>
  <si>
    <t>6.59E-05</t>
  </si>
  <si>
    <t>2.03E-02</t>
  </si>
  <si>
    <t>4.34E-02</t>
  </si>
  <si>
    <t>2.35E-02</t>
  </si>
  <si>
    <t>3.49E-02</t>
  </si>
  <si>
    <t>5.99E-03</t>
  </si>
  <si>
    <t>6.12E-03</t>
  </si>
  <si>
    <t>1.71E-03</t>
  </si>
  <si>
    <t>1.84E-03</t>
  </si>
  <si>
    <t>4.50E-06</t>
  </si>
  <si>
    <t>9.42E-05</t>
  </si>
  <si>
    <t>1.95E-04</t>
  </si>
  <si>
    <t>4.14E-04</t>
  </si>
  <si>
    <t>4.88E-05</t>
  </si>
  <si>
    <t>7.56E-05</t>
  </si>
  <si>
    <t>2.07E-04</t>
  </si>
  <si>
    <t>2.08E-03</t>
  </si>
  <si>
    <t>2.23E-03</t>
  </si>
  <si>
    <t>2.75E-05</t>
  </si>
  <si>
    <t>3.96E-04</t>
  </si>
  <si>
    <t>6.29E-04</t>
  </si>
  <si>
    <t>8.01E-04</t>
  </si>
  <si>
    <t>3.44E-04</t>
  </si>
  <si>
    <t>5.28E-04</t>
  </si>
  <si>
    <t>7.36E-05</t>
  </si>
  <si>
    <t>7.54E-05</t>
  </si>
  <si>
    <t>3.14E-07</t>
  </si>
  <si>
    <t>1.88E-04</t>
  </si>
  <si>
    <t>2.17E-04</t>
  </si>
  <si>
    <t>2.22E-06</t>
  </si>
  <si>
    <t>1.26E-06</t>
  </si>
  <si>
    <t>1.40E-06</t>
  </si>
  <si>
    <t>1.57E-06</t>
  </si>
  <si>
    <t>NRTE Vulcan</t>
  </si>
  <si>
    <t>Waste has undergone no chemical or physical transformation processes.</t>
  </si>
  <si>
    <t>83.2</t>
  </si>
  <si>
    <t>84.5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</si>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</sst>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0"/>
    </row>
    <row r="15" spans="1:19" s="6" customFormat="1" ht="12.75" customHeight="1" x14ac:dyDescent="0.25">
      <c r="A15" s="254" t="s">
        <v>392</v>
      </c>
      <c r="B15" s="254"/>
      <c r="C15" s="9"/>
      <c r="D15" s="253" t="s">
        <v>423</v>
      </c>
      <c r="E15" s="254"/>
      <c r="F15" s="254"/>
      <c r="G15" s="254"/>
      <c r="H15" s="255"/>
      <c r="I15" s="251" t="s">
        <v>424</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481</v>
      </c>
      <c r="J111" s="233"/>
      <c r="N111" s="232"/>
      <c r="O111" s="233"/>
      <c r="P111" s="168"/>
    </row>
    <row r="112" spans="1:16" s="6" customFormat="1" ht="12.75" customHeight="1" x14ac:dyDescent="0.25">
      <c r="A112" s="227" t="s">
        <v>14</v>
      </c>
      <c r="B112" s="227"/>
      <c r="F112" s="9"/>
      <c r="I112" s="352" t="s">
        <v>482</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422</v>
      </c>
      <c r="J119" s="259" t="s">
        <v>23</v>
      </c>
      <c r="K119" s="259"/>
      <c r="L119" s="54" t="s">
        <v>22</v>
      </c>
      <c r="M119" s="179" t="s">
        <v>426</v>
      </c>
      <c r="N119" s="13"/>
      <c r="P119" s="47"/>
      <c r="Q119" s="16"/>
    </row>
    <row r="120" spans="1:19" s="12" customFormat="1" ht="12.75" customHeight="1" x14ac:dyDescent="0.25">
      <c r="A120" s="203"/>
      <c r="B120" s="203"/>
      <c r="D120" s="259" t="s">
        <v>24</v>
      </c>
      <c r="E120" s="259"/>
      <c r="F120" s="259"/>
      <c r="G120" s="54" t="s">
        <v>22</v>
      </c>
      <c r="H120" s="179" t="s">
        <v>421</v>
      </c>
      <c r="J120" s="259" t="s">
        <v>25</v>
      </c>
      <c r="K120" s="259"/>
      <c r="L120" s="54" t="s">
        <v>22</v>
      </c>
      <c r="M120" s="179" t="s">
        <v>425</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480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407</v>
      </c>
      <c r="L143" s="278"/>
      <c r="M143" s="278"/>
      <c r="N143" s="278"/>
      <c r="O143" s="278"/>
      <c r="P143" s="279"/>
      <c r="Q143" s="148"/>
    </row>
    <row r="144" spans="1:19" s="6" customFormat="1" ht="24" customHeight="1" x14ac:dyDescent="0.25">
      <c r="D144" s="260" t="s">
        <v>41</v>
      </c>
      <c r="E144" s="261"/>
      <c r="F144" s="261"/>
      <c r="G144" s="261"/>
      <c r="H144" s="261"/>
      <c r="I144" s="262"/>
      <c r="J144" s="149" t="s">
        <v>408</v>
      </c>
      <c r="K144" s="234" t="s">
        <v>409</v>
      </c>
      <c r="L144" s="235"/>
      <c r="M144" s="235"/>
      <c r="N144" s="235"/>
      <c r="O144" s="235"/>
      <c r="P144" s="236"/>
      <c r="Q144" s="149"/>
    </row>
    <row r="145" spans="1:17" s="6" customFormat="1" ht="12" customHeight="1" x14ac:dyDescent="0.25">
      <c r="D145" s="260" t="s">
        <v>42</v>
      </c>
      <c r="E145" s="261"/>
      <c r="F145" s="261"/>
      <c r="G145" s="261"/>
      <c r="H145" s="261"/>
      <c r="I145" s="262"/>
      <c r="J145" s="149" t="s">
        <v>410</v>
      </c>
      <c r="K145" s="234" t="s">
        <v>411</v>
      </c>
      <c r="L145" s="235"/>
      <c r="M145" s="235"/>
      <c r="N145" s="235"/>
      <c r="O145" s="235"/>
      <c r="P145" s="236"/>
      <c r="Q145" s="129"/>
    </row>
    <row r="146" spans="1:17" s="6" customFormat="1" ht="12" customHeight="1" x14ac:dyDescent="0.25">
      <c r="D146" s="260" t="s">
        <v>43</v>
      </c>
      <c r="E146" s="261"/>
      <c r="F146" s="261"/>
      <c r="G146" s="261"/>
      <c r="H146" s="261"/>
      <c r="I146" s="262"/>
      <c r="J146" s="149" t="s">
        <v>412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413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413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412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413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412</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415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415</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415</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415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415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415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415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415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415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415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415</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415</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415</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415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415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415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415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415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415</v>
      </c>
      <c r="K207" s="234" t="s">
        <v>389</v>
      </c>
      <c r="L207" s="235"/>
      <c r="M207" s="235"/>
      <c r="N207" s="235"/>
      <c r="O207" s="235"/>
      <c r="P207" s="236"/>
    </row>
    <row r="208" spans="1:17" s="6" customFormat="1" ht="12" customHeight="1" x14ac:dyDescent="0.25">
      <c r="D208" s="186" t="s">
        <v>99</v>
      </c>
      <c r="E208" s="187"/>
      <c r="F208" s="187"/>
      <c r="G208" s="187"/>
      <c r="H208" s="187"/>
      <c r="I208" s="188"/>
      <c r="J208" s="149" t="s">
        <v>415</v>
      </c>
      <c r="K208" s="234" t="s">
        <v>389</v>
      </c>
      <c r="L208" s="235"/>
      <c r="M208" s="235"/>
      <c r="N208" s="235"/>
      <c r="O208" s="235"/>
      <c r="P208" s="236"/>
    </row>
    <row r="209" spans="1:17" s="6" customFormat="1" ht="12" customHeight="1" x14ac:dyDescent="0.25">
      <c r="D209" s="186" t="s">
        <v>100</v>
      </c>
      <c r="E209" s="187"/>
      <c r="F209" s="187"/>
      <c r="G209" s="187"/>
      <c r="H209" s="187"/>
      <c r="I209" s="188"/>
      <c r="J209" s="149" t="s">
        <v>415</v>
      </c>
      <c r="K209" s="234" t="s">
        <v>389</v>
      </c>
      <c r="L209" s="235"/>
      <c r="M209" s="235"/>
      <c r="N209" s="235"/>
      <c r="O209" s="235"/>
      <c r="P209" s="236"/>
    </row>
    <row r="210" spans="1:17" s="6" customFormat="1" ht="12" customHeight="1" x14ac:dyDescent="0.25">
      <c r="D210" s="186" t="s">
        <v>101</v>
      </c>
      <c r="E210" s="187"/>
      <c r="F210" s="187"/>
      <c r="G210" s="187"/>
      <c r="H210" s="187"/>
      <c r="I210" s="188"/>
      <c r="J210" s="149" t="s">
        <v>415</v>
      </c>
      <c r="K210" s="234" t="s">
        <v>389</v>
      </c>
      <c r="L210" s="235"/>
      <c r="M210" s="235"/>
      <c r="N210" s="235"/>
      <c r="O210" s="235"/>
      <c r="P210" s="236"/>
    </row>
    <row r="211" spans="1:17" s="6" customFormat="1" ht="12" customHeight="1" x14ac:dyDescent="0.25">
      <c r="D211" s="186" t="s">
        <v>102</v>
      </c>
      <c r="E211" s="187"/>
      <c r="F211" s="187"/>
      <c r="G211" s="187"/>
      <c r="H211" s="187"/>
      <c r="I211" s="188"/>
      <c r="J211" s="149" t="s">
        <v>415</v>
      </c>
      <c r="K211" s="234" t="s">
        <v>389</v>
      </c>
      <c r="L211" s="235"/>
      <c r="M211" s="235"/>
      <c r="N211" s="235"/>
      <c r="O211" s="235"/>
      <c r="P211" s="236"/>
    </row>
    <row r="212" spans="1:17" s="6" customFormat="1" ht="12" customHeight="1" x14ac:dyDescent="0.25">
      <c r="D212" s="204" t="s">
        <v>103</v>
      </c>
      <c r="E212" s="205"/>
      <c r="F212" s="205"/>
      <c r="G212" s="205"/>
      <c r="H212" s="205"/>
      <c r="I212" s="206"/>
      <c r="J212" s="173"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413</v>
      </c>
      <c r="K216" s="277" t="s">
        <v>389</v>
      </c>
      <c r="L216" s="278"/>
      <c r="M216" s="278"/>
      <c r="N216" s="278"/>
      <c r="O216" s="278"/>
      <c r="P216" s="279"/>
    </row>
    <row r="217" spans="1:17" s="6" customFormat="1" ht="12" customHeight="1" x14ac:dyDescent="0.25">
      <c r="D217" s="186" t="s">
        <v>106</v>
      </c>
      <c r="E217" s="187"/>
      <c r="F217" s="187"/>
      <c r="G217" s="187"/>
      <c r="H217" s="187"/>
      <c r="I217" s="188"/>
      <c r="J217" s="149" t="s">
        <v>413</v>
      </c>
      <c r="K217" s="234" t="s">
        <v>389</v>
      </c>
      <c r="L217" s="235"/>
      <c r="M217" s="235"/>
      <c r="N217" s="235"/>
      <c r="O217" s="235"/>
      <c r="P217" s="236"/>
    </row>
    <row r="218" spans="1:17" s="6" customFormat="1" ht="12" customHeight="1" x14ac:dyDescent="0.25">
      <c r="D218" s="186" t="s">
        <v>107</v>
      </c>
      <c r="E218" s="187"/>
      <c r="F218" s="187"/>
      <c r="G218" s="187"/>
      <c r="H218" s="187"/>
      <c r="I218" s="188"/>
      <c r="J218" s="149" t="s">
        <v>413</v>
      </c>
      <c r="K218" s="234" t="s">
        <v>389</v>
      </c>
      <c r="L218" s="235"/>
      <c r="M218" s="235"/>
      <c r="N218" s="235"/>
      <c r="O218" s="235"/>
      <c r="P218" s="236"/>
    </row>
    <row r="219" spans="1:17" s="6" customFormat="1" ht="12" customHeight="1" x14ac:dyDescent="0.25">
      <c r="D219" s="186" t="s">
        <v>108</v>
      </c>
      <c r="E219" s="187"/>
      <c r="F219" s="187"/>
      <c r="G219" s="187"/>
      <c r="H219" s="187"/>
      <c r="I219" s="188"/>
      <c r="J219" s="149" t="s">
        <v>413</v>
      </c>
      <c r="K219" s="234" t="s">
        <v>389</v>
      </c>
      <c r="L219" s="235"/>
      <c r="M219" s="235"/>
      <c r="N219" s="235"/>
      <c r="O219" s="235"/>
      <c r="P219" s="236"/>
    </row>
    <row r="220" spans="1:17" s="6" customFormat="1" ht="12" customHeight="1" x14ac:dyDescent="0.25">
      <c r="D220" s="186" t="s">
        <v>109</v>
      </c>
      <c r="E220" s="187"/>
      <c r="F220" s="187"/>
      <c r="G220" s="187"/>
      <c r="H220" s="187"/>
      <c r="I220" s="188"/>
      <c r="J220" s="149"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413</v>
      </c>
      <c r="K223" s="234" t="s">
        <v>389</v>
      </c>
      <c r="L223" s="235"/>
      <c r="M223" s="235"/>
      <c r="N223" s="235"/>
      <c r="O223" s="235"/>
      <c r="P223" s="236"/>
    </row>
    <row r="224" spans="1:17" s="6" customFormat="1" ht="12" customHeight="1" x14ac:dyDescent="0.25">
      <c r="D224" s="183" t="s">
        <v>113</v>
      </c>
      <c r="E224" s="184"/>
      <c r="F224" s="184"/>
      <c r="G224" s="184"/>
      <c r="H224" s="184"/>
      <c r="I224" s="185"/>
      <c r="J224" s="149" t="s">
        <v>413</v>
      </c>
      <c r="K224" s="234" t="s">
        <v>389</v>
      </c>
      <c r="L224" s="235"/>
      <c r="M224" s="235"/>
      <c r="N224" s="235"/>
      <c r="O224" s="235"/>
      <c r="P224" s="236"/>
    </row>
    <row r="225" spans="1:17" s="6" customFormat="1" ht="12" customHeight="1" x14ac:dyDescent="0.25">
      <c r="D225" s="186" t="s">
        <v>114</v>
      </c>
      <c r="E225" s="187"/>
      <c r="F225" s="187"/>
      <c r="G225" s="187"/>
      <c r="H225" s="187"/>
      <c r="I225" s="188"/>
      <c r="J225" s="149" t="s">
        <v>413</v>
      </c>
      <c r="K225" s="234" t="s">
        <v>389</v>
      </c>
      <c r="L225" s="235"/>
      <c r="M225" s="235"/>
      <c r="N225" s="235"/>
      <c r="O225" s="235"/>
      <c r="P225" s="236"/>
    </row>
    <row r="226" spans="1:17" s="6" customFormat="1" ht="12" customHeight="1" x14ac:dyDescent="0.25">
      <c r="D226" s="186" t="s">
        <v>115</v>
      </c>
      <c r="E226" s="187"/>
      <c r="F226" s="187"/>
      <c r="G226" s="187"/>
      <c r="H226" s="187"/>
      <c r="I226" s="188"/>
      <c r="J226" s="149" t="s">
        <v>414</v>
      </c>
      <c r="K226" s="234" t="s">
        <v>416</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413</v>
      </c>
      <c r="K234" s="277" t="s">
        <v>389</v>
      </c>
      <c r="L234" s="278"/>
      <c r="M234" s="278"/>
      <c r="N234" s="278"/>
      <c r="O234" s="278"/>
      <c r="P234" s="279"/>
    </row>
    <row r="235" spans="1:17" s="6" customFormat="1" ht="12" customHeight="1" x14ac:dyDescent="0.25">
      <c r="D235" s="186" t="s">
        <v>122</v>
      </c>
      <c r="E235" s="187"/>
      <c r="F235" s="187"/>
      <c r="G235" s="187"/>
      <c r="H235" s="187"/>
      <c r="I235" s="188"/>
      <c r="J235" s="175" t="s">
        <v>413</v>
      </c>
      <c r="K235" s="234" t="s">
        <v>389</v>
      </c>
      <c r="L235" s="235"/>
      <c r="M235" s="235"/>
      <c r="N235" s="235"/>
      <c r="O235" s="235"/>
      <c r="P235" s="236"/>
    </row>
    <row r="236" spans="1:17" s="6" customFormat="1" ht="12" customHeight="1" x14ac:dyDescent="0.25">
      <c r="D236" s="186" t="s">
        <v>123</v>
      </c>
      <c r="E236" s="187"/>
      <c r="F236" s="187"/>
      <c r="G236" s="187"/>
      <c r="H236" s="187"/>
      <c r="I236" s="188"/>
      <c r="J236" s="175" t="s">
        <v>413</v>
      </c>
      <c r="K236" s="234" t="s">
        <v>389</v>
      </c>
      <c r="L236" s="235"/>
      <c r="M236" s="235"/>
      <c r="N236" s="235"/>
      <c r="O236" s="235"/>
      <c r="P236" s="236"/>
    </row>
    <row r="237" spans="1:17" s="6" customFormat="1" ht="12" customHeight="1" x14ac:dyDescent="0.25">
      <c r="D237" s="186" t="s">
        <v>124</v>
      </c>
      <c r="E237" s="187"/>
      <c r="F237" s="187"/>
      <c r="G237" s="187"/>
      <c r="H237" s="187"/>
      <c r="I237" s="188"/>
      <c r="J237" s="175" t="s">
        <v>413</v>
      </c>
      <c r="K237" s="234" t="s">
        <v>389</v>
      </c>
      <c r="L237" s="235"/>
      <c r="M237" s="235"/>
      <c r="N237" s="235"/>
      <c r="O237" s="235"/>
      <c r="P237" s="236"/>
    </row>
    <row r="238" spans="1:17" s="6" customFormat="1" ht="12" customHeight="1" x14ac:dyDescent="0.25">
      <c r="D238" s="186" t="s">
        <v>125</v>
      </c>
      <c r="E238" s="187"/>
      <c r="F238" s="187"/>
      <c r="G238" s="187"/>
      <c r="H238" s="187"/>
      <c r="I238" s="188"/>
      <c r="J238" s="175" t="s">
        <v>413</v>
      </c>
      <c r="K238" s="234" t="s">
        <v>389</v>
      </c>
      <c r="L238" s="235"/>
      <c r="M238" s="235"/>
      <c r="N238" s="235"/>
      <c r="O238" s="235"/>
      <c r="P238" s="236"/>
    </row>
    <row r="239" spans="1:17" s="6" customFormat="1" ht="12" customHeight="1" x14ac:dyDescent="0.25">
      <c r="D239" s="186" t="s">
        <v>126</v>
      </c>
      <c r="E239" s="187"/>
      <c r="F239" s="187"/>
      <c r="G239" s="187"/>
      <c r="H239" s="187"/>
      <c r="I239" s="188"/>
      <c r="J239" s="175" t="s">
        <v>413</v>
      </c>
      <c r="K239" s="234" t="s">
        <v>389</v>
      </c>
      <c r="L239" s="235"/>
      <c r="M239" s="235"/>
      <c r="N239" s="235"/>
      <c r="O239" s="235"/>
      <c r="P239" s="236"/>
    </row>
    <row r="240" spans="1:17" s="6" customFormat="1" ht="12" customHeight="1" x14ac:dyDescent="0.25">
      <c r="D240" s="186" t="s">
        <v>127</v>
      </c>
      <c r="E240" s="187"/>
      <c r="F240" s="187"/>
      <c r="G240" s="187"/>
      <c r="H240" s="187"/>
      <c r="I240" s="188"/>
      <c r="J240" s="175" t="s">
        <v>413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413</v>
      </c>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t="s">
        <v>413</v>
      </c>
      <c r="K243" s="234" t="s">
        <v>389</v>
      </c>
      <c r="L243" s="235"/>
      <c r="M243" s="235"/>
      <c r="N243" s="235"/>
      <c r="O243" s="235"/>
      <c r="P243" s="236"/>
    </row>
    <row r="244" spans="1:16" s="6" customFormat="1" ht="12" customHeight="1" x14ac:dyDescent="0.25">
      <c r="D244" s="186" t="s">
        <v>131</v>
      </c>
      <c r="E244" s="187"/>
      <c r="F244" s="187"/>
      <c r="G244" s="187"/>
      <c r="H244" s="187"/>
      <c r="I244" s="188"/>
      <c r="J244" s="145" t="s">
        <v>412</v>
      </c>
      <c r="K244" s="234" t="s">
        <v>417</v>
      </c>
      <c r="L244" s="235"/>
      <c r="M244" s="235"/>
      <c r="N244" s="235"/>
      <c r="O244" s="235"/>
      <c r="P244" s="236"/>
    </row>
    <row r="245" spans="1:16" s="6" customFormat="1" ht="12" customHeight="1" x14ac:dyDescent="0.25">
      <c r="D245" s="186" t="s">
        <v>132</v>
      </c>
      <c r="E245" s="187"/>
      <c r="F245" s="187"/>
      <c r="G245" s="187"/>
      <c r="H245" s="187"/>
      <c r="I245" s="188"/>
      <c r="J245" s="175" t="s">
        <v>413</v>
      </c>
      <c r="K245" s="234" t="s">
        <v>389</v>
      </c>
      <c r="L245" s="235"/>
      <c r="M245" s="235"/>
      <c r="N245" s="235"/>
      <c r="O245" s="235"/>
      <c r="P245" s="236"/>
    </row>
    <row r="246" spans="1:16" s="6" customFormat="1" ht="12" customHeight="1" x14ac:dyDescent="0.25">
      <c r="D246" s="186" t="s">
        <v>133</v>
      </c>
      <c r="E246" s="187"/>
      <c r="F246" s="187"/>
      <c r="G246" s="187"/>
      <c r="H246" s="187"/>
      <c r="I246" s="188"/>
      <c r="J246" s="175" t="s">
        <v>413</v>
      </c>
      <c r="K246" s="234" t="s">
        <v>389</v>
      </c>
      <c r="L246" s="235"/>
      <c r="M246" s="235"/>
      <c r="N246" s="235"/>
      <c r="O246" s="235"/>
      <c r="P246" s="236"/>
    </row>
    <row r="247" spans="1:16" s="6" customFormat="1" ht="12" customHeight="1" x14ac:dyDescent="0.25">
      <c r="D247" s="349" t="s">
        <v>134</v>
      </c>
      <c r="E247" s="350"/>
      <c r="F247" s="350"/>
      <c r="G247" s="350"/>
      <c r="H247" s="350"/>
      <c r="I247" s="351"/>
      <c r="J247" s="175" t="s">
        <v>413</v>
      </c>
      <c r="K247" s="234" t="s">
        <v>389</v>
      </c>
      <c r="L247" s="235"/>
      <c r="M247" s="235"/>
      <c r="N247" s="235"/>
      <c r="O247" s="235"/>
      <c r="P247" s="236"/>
    </row>
    <row r="248" spans="1:16" s="6" customFormat="1" ht="12" customHeight="1" x14ac:dyDescent="0.25">
      <c r="D248" s="349" t="s">
        <v>135</v>
      </c>
      <c r="E248" s="350"/>
      <c r="F248" s="350"/>
      <c r="G248" s="350"/>
      <c r="H248" s="350"/>
      <c r="I248" s="351"/>
      <c r="J248" s="175" t="s">
        <v>413</v>
      </c>
      <c r="K248" s="234" t="s">
        <v>389</v>
      </c>
      <c r="L248" s="235"/>
      <c r="M248" s="235"/>
      <c r="N248" s="235"/>
      <c r="O248" s="235"/>
      <c r="P248" s="236"/>
    </row>
    <row r="249" spans="1:16" s="6" customFormat="1" ht="12" customHeight="1" x14ac:dyDescent="0.25">
      <c r="D249" s="260" t="s">
        <v>136</v>
      </c>
      <c r="E249" s="261"/>
      <c r="F249" s="261"/>
      <c r="G249" s="261"/>
      <c r="H249" s="261"/>
      <c r="I249" s="262"/>
      <c r="J249" s="175" t="s">
        <v>413</v>
      </c>
      <c r="K249" s="234" t="s">
        <v>389</v>
      </c>
      <c r="L249" s="235"/>
      <c r="M249" s="235"/>
      <c r="N249" s="235"/>
      <c r="O249" s="235"/>
      <c r="P249" s="236"/>
    </row>
    <row r="250" spans="1:16" s="6" customFormat="1" ht="12" customHeight="1" x14ac:dyDescent="0.25">
      <c r="D250" s="260" t="s">
        <v>137</v>
      </c>
      <c r="E250" s="261"/>
      <c r="F250" s="261"/>
      <c r="G250" s="261"/>
      <c r="H250" s="261"/>
      <c r="I250" s="262"/>
      <c r="J250" s="175" t="s">
        <v>413</v>
      </c>
      <c r="K250" s="234" t="s">
        <v>389</v>
      </c>
      <c r="L250" s="235"/>
      <c r="M250" s="235"/>
      <c r="N250" s="235"/>
      <c r="O250" s="235"/>
      <c r="P250" s="236"/>
    </row>
    <row r="251" spans="1:16" s="6" customFormat="1" ht="12" customHeight="1" x14ac:dyDescent="0.25">
      <c r="D251" s="260" t="s">
        <v>138</v>
      </c>
      <c r="E251" s="261"/>
      <c r="F251" s="261"/>
      <c r="G251" s="261"/>
      <c r="H251" s="261"/>
      <c r="I251" s="262"/>
      <c r="J251" s="175" t="s">
        <v>413</v>
      </c>
      <c r="K251" s="234" t="s">
        <v>389</v>
      </c>
      <c r="L251" s="235"/>
      <c r="M251" s="235"/>
      <c r="N251" s="235"/>
      <c r="O251" s="235"/>
      <c r="P251" s="236"/>
    </row>
    <row r="252" spans="1:16" s="6" customFormat="1" ht="12" customHeight="1" x14ac:dyDescent="0.25">
      <c r="D252" s="260" t="s">
        <v>139</v>
      </c>
      <c r="E252" s="261"/>
      <c r="F252" s="261"/>
      <c r="G252" s="261"/>
      <c r="H252" s="261"/>
      <c r="I252" s="262"/>
      <c r="J252" s="175" t="s">
        <v>412</v>
      </c>
      <c r="K252" s="234" t="s">
        <v>417</v>
      </c>
      <c r="L252" s="235"/>
      <c r="M252" s="235"/>
      <c r="N252" s="235"/>
      <c r="O252" s="235"/>
      <c r="P252" s="236"/>
    </row>
    <row r="253" spans="1:16" s="6" customFormat="1" ht="12" customHeight="1" x14ac:dyDescent="0.25">
      <c r="D253" s="260" t="s">
        <v>140</v>
      </c>
      <c r="E253" s="261"/>
      <c r="F253" s="261"/>
      <c r="G253" s="261"/>
      <c r="H253" s="261"/>
      <c r="I253" s="262"/>
      <c r="J253" s="175" t="s">
        <v>412</v>
      </c>
      <c r="K253" s="234" t="s">
        <v>417</v>
      </c>
      <c r="L253" s="235"/>
      <c r="M253" s="235"/>
      <c r="N253" s="235"/>
      <c r="O253" s="235"/>
      <c r="P253" s="236"/>
    </row>
    <row r="254" spans="1:16" s="6" customFormat="1" ht="12" customHeight="1" x14ac:dyDescent="0.25">
      <c r="D254" s="260" t="s">
        <v>141</v>
      </c>
      <c r="E254" s="261"/>
      <c r="F254" s="261"/>
      <c r="G254" s="261"/>
      <c r="H254" s="261"/>
      <c r="I254" s="262"/>
      <c r="J254" s="175" t="s">
        <v>413</v>
      </c>
      <c r="K254" s="234" t="s">
        <v>389</v>
      </c>
      <c r="L254" s="235"/>
      <c r="M254" s="235"/>
      <c r="N254" s="235"/>
      <c r="O254" s="235"/>
      <c r="P254" s="236"/>
    </row>
    <row r="255" spans="1:16" s="6" customFormat="1" ht="12" customHeight="1" x14ac:dyDescent="0.25">
      <c r="D255" s="260" t="s">
        <v>142</v>
      </c>
      <c r="E255" s="261"/>
      <c r="F255" s="261"/>
      <c r="G255" s="261"/>
      <c r="H255" s="261"/>
      <c r="I255" s="262"/>
      <c r="J255" s="175" t="s">
        <v>412</v>
      </c>
      <c r="K255" s="234" t="s">
        <v>417</v>
      </c>
      <c r="L255" s="235"/>
      <c r="M255" s="235"/>
      <c r="N255" s="235"/>
      <c r="O255" s="235"/>
      <c r="P255" s="236"/>
    </row>
    <row r="256" spans="1:16" s="6" customFormat="1" ht="12" customHeight="1" x14ac:dyDescent="0.25">
      <c r="D256" s="260" t="s">
        <v>143</v>
      </c>
      <c r="E256" s="261"/>
      <c r="F256" s="261"/>
      <c r="G256" s="261"/>
      <c r="H256" s="261"/>
      <c r="I256" s="262"/>
      <c r="J256" s="175" t="s">
        <v>412</v>
      </c>
      <c r="K256" s="234" t="s">
        <v>417</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413</v>
      </c>
      <c r="K262" s="277" t="s">
        <v>389</v>
      </c>
      <c r="L262" s="278"/>
      <c r="M262" s="278"/>
      <c r="N262" s="278"/>
      <c r="O262" s="278"/>
      <c r="P262" s="279"/>
    </row>
    <row r="263" spans="1:17" s="6" customFormat="1" ht="12" customHeight="1" x14ac:dyDescent="0.25">
      <c r="D263" s="186" t="s">
        <v>148</v>
      </c>
      <c r="E263" s="187"/>
      <c r="F263" s="187"/>
      <c r="G263" s="187"/>
      <c r="H263" s="187"/>
      <c r="I263" s="188"/>
      <c r="J263" s="149" t="s">
        <v>413</v>
      </c>
      <c r="K263" s="234" t="s">
        <v>389</v>
      </c>
      <c r="L263" s="235"/>
      <c r="M263" s="235"/>
      <c r="N263" s="235"/>
      <c r="O263" s="235"/>
      <c r="P263" s="236"/>
    </row>
    <row r="264" spans="1:17" s="6" customFormat="1" ht="12" customHeight="1" x14ac:dyDescent="0.25">
      <c r="D264" s="186" t="s">
        <v>149</v>
      </c>
      <c r="E264" s="187"/>
      <c r="F264" s="187"/>
      <c r="G264" s="187"/>
      <c r="H264" s="187"/>
      <c r="I264" s="188"/>
      <c r="J264" s="149" t="s">
        <v>413</v>
      </c>
      <c r="K264" s="234" t="s">
        <v>389</v>
      </c>
      <c r="L264" s="235"/>
      <c r="M264" s="235"/>
      <c r="N264" s="235"/>
      <c r="O264" s="235"/>
      <c r="P264" s="236"/>
    </row>
    <row r="265" spans="1:17" s="6" customFormat="1" ht="12" customHeight="1" x14ac:dyDescent="0.25">
      <c r="D265" s="186" t="s">
        <v>150</v>
      </c>
      <c r="E265" s="187"/>
      <c r="F265" s="187"/>
      <c r="G265" s="187"/>
      <c r="H265" s="187"/>
      <c r="I265" s="188"/>
      <c r="J265" s="149" t="s">
        <v>413</v>
      </c>
      <c r="K265" s="234" t="s">
        <v>389</v>
      </c>
      <c r="L265" s="235"/>
      <c r="M265" s="235"/>
      <c r="N265" s="235"/>
      <c r="O265" s="235"/>
      <c r="P265" s="236"/>
    </row>
    <row r="266" spans="1:17" s="6" customFormat="1" ht="12" customHeight="1" x14ac:dyDescent="0.25">
      <c r="D266" s="186" t="s">
        <v>151</v>
      </c>
      <c r="E266" s="187"/>
      <c r="F266" s="187"/>
      <c r="G266" s="187"/>
      <c r="H266" s="187"/>
      <c r="I266" s="188"/>
      <c r="J266" s="149" t="s">
        <v>413</v>
      </c>
      <c r="K266" s="234" t="s">
        <v>389</v>
      </c>
      <c r="L266" s="235"/>
      <c r="M266" s="235"/>
      <c r="N266" s="235"/>
      <c r="O266" s="235"/>
      <c r="P266" s="236"/>
    </row>
    <row r="267" spans="1:17" s="6" customFormat="1" ht="12" customHeight="1" x14ac:dyDescent="0.25">
      <c r="D267" s="204" t="s">
        <v>152</v>
      </c>
      <c r="E267" s="205"/>
      <c r="F267" s="205"/>
      <c r="G267" s="205"/>
      <c r="H267" s="205"/>
      <c r="I267" s="206"/>
      <c r="J267" s="173"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419</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403</v>
      </c>
      <c r="C343" s="223"/>
      <c r="D343" s="223"/>
      <c r="E343" s="223"/>
      <c r="F343" s="223"/>
      <c r="G343" s="223"/>
      <c r="H343" s="224"/>
      <c r="I343" s="225" t="s">
        <v>427</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t="s">
        <v>419</v>
      </c>
      <c r="N366" s="213"/>
      <c r="O366" s="212"/>
      <c r="P366" s="213"/>
      <c r="Q366" s="177"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7V24</v>
      </c>
      <c r="G3" s="376"/>
      <c r="H3" s="376"/>
      <c r="I3" s="376"/>
      <c r="J3" s="376"/>
      <c r="K3" s="377"/>
      <c r="L3" s="384" t="str">
        <f>DataSheet!F2</f>
        <v>Metallic ILW from Vulcan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440</v>
      </c>
      <c r="F9" s="156" t="s">
        <v>441</v>
      </c>
      <c r="G9" s="156" t="s">
        <v>441</v>
      </c>
      <c r="H9" s="156" t="s">
        <v>442</v>
      </c>
      <c r="I9" s="95"/>
      <c r="J9" s="156" t="s">
        <v>40</v>
      </c>
      <c r="K9" s="157" t="s">
        <v>443</v>
      </c>
      <c r="L9" s="156" t="s">
        <v>441</v>
      </c>
      <c r="M9" s="156" t="s">
        <v>441</v>
      </c>
      <c r="N9" s="156" t="s">
        <v>442</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444</v>
      </c>
      <c r="F11" s="156" t="s">
        <v>441</v>
      </c>
      <c r="G11" s="156" t="s">
        <v>441</v>
      </c>
      <c r="H11" s="156" t="s">
        <v>442</v>
      </c>
      <c r="I11" s="95"/>
      <c r="J11" s="158" t="s">
        <v>40</v>
      </c>
      <c r="K11" s="158" t="s">
        <v>444</v>
      </c>
      <c r="L11" s="158" t="s">
        <v>441</v>
      </c>
      <c r="M11" s="158" t="s">
        <v>441</v>
      </c>
      <c r="N11" s="159" t="s">
        <v>442</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445</v>
      </c>
      <c r="F20" s="156" t="s">
        <v>441</v>
      </c>
      <c r="G20" s="156" t="s">
        <v>441</v>
      </c>
      <c r="H20" s="156" t="s">
        <v>442</v>
      </c>
      <c r="I20" s="95"/>
      <c r="J20" s="158" t="s">
        <v>40</v>
      </c>
      <c r="K20" s="158" t="s">
        <v>446</v>
      </c>
      <c r="L20" s="158" t="s">
        <v>441</v>
      </c>
      <c r="M20" s="158" t="s">
        <v>441</v>
      </c>
      <c r="N20" s="159" t="s">
        <v>442</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447</v>
      </c>
      <c r="F21" s="156" t="s">
        <v>441</v>
      </c>
      <c r="G21" s="156" t="s">
        <v>441</v>
      </c>
      <c r="H21" s="156" t="s">
        <v>442</v>
      </c>
      <c r="I21" s="95"/>
      <c r="J21" s="158" t="s">
        <v>40</v>
      </c>
      <c r="K21" s="158" t="s">
        <v>448</v>
      </c>
      <c r="L21" s="158" t="s">
        <v>441</v>
      </c>
      <c r="M21" s="158" t="s">
        <v>441</v>
      </c>
      <c r="N21" s="159" t="s">
        <v>442</v>
      </c>
      <c r="O21" s="34"/>
      <c r="P21" s="96"/>
      <c r="Q21" s="99" t="s">
        <v>273</v>
      </c>
      <c r="R21" s="166"/>
      <c r="S21" s="158"/>
      <c r="T21" s="158"/>
      <c r="U21" s="158"/>
      <c r="V21" s="159"/>
      <c r="W21" s="95"/>
      <c r="X21" s="158"/>
      <c r="Y21" s="158"/>
      <c r="Z21" s="158"/>
      <c r="AA21" s="158"/>
      <c r="AB21" s="159"/>
      <c r="AC21" s="98"/>
    </row>
    <row r="22" spans="1:29" x14ac:dyDescent="0.2">
      <c r="A22" s="31"/>
      <c r="B22" s="93"/>
      <c r="C22" s="87" t="s">
        <v>274</v>
      </c>
      <c r="D22" s="156" t="s">
        <v>40</v>
      </c>
      <c r="E22" s="157" t="s">
        <v>449</v>
      </c>
      <c r="F22" s="156" t="s">
        <v>441</v>
      </c>
      <c r="G22" s="156" t="s">
        <v>441</v>
      </c>
      <c r="H22" s="156" t="s">
        <v>442</v>
      </c>
      <c r="I22" s="95"/>
      <c r="J22" s="158" t="s">
        <v>40</v>
      </c>
      <c r="K22" s="158" t="s">
        <v>450</v>
      </c>
      <c r="L22" s="158" t="s">
        <v>441</v>
      </c>
      <c r="M22" s="158" t="s">
        <v>441</v>
      </c>
      <c r="N22" s="159" t="s">
        <v>442</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451</v>
      </c>
      <c r="F24" s="156" t="s">
        <v>441</v>
      </c>
      <c r="G24" s="156" t="s">
        <v>441</v>
      </c>
      <c r="H24" s="156" t="s">
        <v>442</v>
      </c>
      <c r="I24" s="95"/>
      <c r="J24" s="158" t="s">
        <v>40</v>
      </c>
      <c r="K24" s="158" t="s">
        <v>452</v>
      </c>
      <c r="L24" s="158" t="s">
        <v>441</v>
      </c>
      <c r="M24" s="158" t="s">
        <v>441</v>
      </c>
      <c r="N24" s="159" t="s">
        <v>442</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c r="S27" s="158"/>
      <c r="T27" s="158"/>
      <c r="U27" s="158"/>
      <c r="V27" s="159"/>
      <c r="W27" s="95"/>
      <c r="X27" s="158"/>
      <c r="Y27" s="158"/>
      <c r="Z27" s="158"/>
      <c r="AA27" s="158"/>
      <c r="AB27" s="159"/>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453</v>
      </c>
      <c r="F30" s="156" t="s">
        <v>441</v>
      </c>
      <c r="G30" s="156" t="s">
        <v>441</v>
      </c>
      <c r="H30" s="156" t="s">
        <v>442</v>
      </c>
      <c r="I30" s="95"/>
      <c r="J30" s="158" t="s">
        <v>40</v>
      </c>
      <c r="K30" s="158" t="s">
        <v>454</v>
      </c>
      <c r="L30" s="158" t="s">
        <v>441</v>
      </c>
      <c r="M30" s="158" t="s">
        <v>441</v>
      </c>
      <c r="N30" s="159" t="s">
        <v>442</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c r="S35" s="158"/>
      <c r="T35" s="158"/>
      <c r="U35" s="158"/>
      <c r="V35" s="159"/>
      <c r="W35" s="95"/>
      <c r="X35" s="158"/>
      <c r="Y35" s="158"/>
      <c r="Z35" s="158"/>
      <c r="AA35" s="158"/>
      <c r="AB35" s="159"/>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c r="S37" s="158"/>
      <c r="T37" s="158"/>
      <c r="U37" s="158"/>
      <c r="V37" s="159"/>
      <c r="W37" s="95"/>
      <c r="X37" s="158"/>
      <c r="Y37" s="158"/>
      <c r="Z37" s="158"/>
      <c r="AA37" s="158"/>
      <c r="AB37" s="159"/>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c r="S40" s="158"/>
      <c r="T40" s="158"/>
      <c r="U40" s="158"/>
      <c r="V40" s="159"/>
      <c r="W40" s="95"/>
      <c r="X40" s="158"/>
      <c r="Y40" s="158"/>
      <c r="Z40" s="158"/>
      <c r="AA40" s="158"/>
      <c r="AB40" s="159"/>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c r="S41" s="158"/>
      <c r="T41" s="158"/>
      <c r="U41" s="158"/>
      <c r="V41" s="159"/>
      <c r="W41" s="95"/>
      <c r="X41" s="158"/>
      <c r="Y41" s="158"/>
      <c r="Z41" s="158"/>
      <c r="AA41" s="158"/>
      <c r="AB41" s="159"/>
      <c r="AC41" s="98"/>
      <c r="AD41" s="28"/>
    </row>
    <row r="42" spans="1:30" x14ac:dyDescent="0.2">
      <c r="A42" s="31"/>
      <c r="B42" s="93"/>
      <c r="C42" s="87" t="s">
        <v>314</v>
      </c>
      <c r="D42" s="156" t="s">
        <v>40</v>
      </c>
      <c r="E42" s="157" t="s">
        <v>455</v>
      </c>
      <c r="F42" s="156" t="s">
        <v>441</v>
      </c>
      <c r="G42" s="156" t="s">
        <v>441</v>
      </c>
      <c r="H42" s="156" t="s">
        <v>442</v>
      </c>
      <c r="I42" s="95"/>
      <c r="J42" s="158" t="s">
        <v>40</v>
      </c>
      <c r="K42" s="158" t="s">
        <v>456</v>
      </c>
      <c r="L42" s="158" t="s">
        <v>441</v>
      </c>
      <c r="M42" s="158" t="s">
        <v>441</v>
      </c>
      <c r="N42" s="159" t="s">
        <v>442</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c r="S43" s="158"/>
      <c r="T43" s="158"/>
      <c r="U43" s="158"/>
      <c r="V43" s="159"/>
      <c r="W43" s="95"/>
      <c r="X43" s="158"/>
      <c r="Y43" s="158"/>
      <c r="Z43" s="158"/>
      <c r="AA43" s="158"/>
      <c r="AB43" s="159"/>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c r="S44" s="158"/>
      <c r="T44" s="158"/>
      <c r="U44" s="158"/>
      <c r="V44" s="159"/>
      <c r="W44" s="95"/>
      <c r="X44" s="158"/>
      <c r="Y44" s="158"/>
      <c r="Z44" s="158"/>
      <c r="AA44" s="158"/>
      <c r="AB44" s="159"/>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470</v>
      </c>
      <c r="T46" s="158" t="s">
        <v>441</v>
      </c>
      <c r="U46" s="158" t="s">
        <v>441</v>
      </c>
      <c r="V46" s="159" t="s">
        <v>442</v>
      </c>
      <c r="W46" s="95"/>
      <c r="X46" s="158" t="s">
        <v>40</v>
      </c>
      <c r="Y46" s="158" t="s">
        <v>471</v>
      </c>
      <c r="Z46" s="158" t="s">
        <v>441</v>
      </c>
      <c r="AA46" s="158" t="s">
        <v>441</v>
      </c>
      <c r="AB46" s="159" t="s">
        <v>442</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t="s">
        <v>472</v>
      </c>
      <c r="T47" s="158" t="s">
        <v>441</v>
      </c>
      <c r="U47" s="158" t="s">
        <v>441</v>
      </c>
      <c r="V47" s="159" t="s">
        <v>442</v>
      </c>
      <c r="W47" s="95"/>
      <c r="X47" s="158" t="s">
        <v>40</v>
      </c>
      <c r="Y47" s="158" t="s">
        <v>472</v>
      </c>
      <c r="Z47" s="158" t="s">
        <v>441</v>
      </c>
      <c r="AA47" s="158" t="s">
        <v>441</v>
      </c>
      <c r="AB47" s="159" t="s">
        <v>442</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c r="S48" s="158"/>
      <c r="T48" s="158"/>
      <c r="U48" s="158"/>
      <c r="V48" s="159"/>
      <c r="W48" s="95"/>
      <c r="X48" s="158"/>
      <c r="Y48" s="158"/>
      <c r="Z48" s="158"/>
      <c r="AA48" s="158"/>
      <c r="AB48" s="159"/>
      <c r="AC48" s="98"/>
      <c r="AD48" s="28"/>
    </row>
    <row r="49" spans="1:30" x14ac:dyDescent="0.2">
      <c r="A49" s="31"/>
      <c r="B49" s="93"/>
      <c r="C49" s="87" t="s">
        <v>328</v>
      </c>
      <c r="D49" s="156" t="s">
        <v>40</v>
      </c>
      <c r="E49" s="157" t="s">
        <v>457</v>
      </c>
      <c r="F49" s="156" t="s">
        <v>441</v>
      </c>
      <c r="G49" s="156" t="s">
        <v>441</v>
      </c>
      <c r="H49" s="156" t="s">
        <v>442</v>
      </c>
      <c r="I49" s="95"/>
      <c r="J49" s="158" t="s">
        <v>40</v>
      </c>
      <c r="K49" s="158" t="s">
        <v>458</v>
      </c>
      <c r="L49" s="158" t="s">
        <v>441</v>
      </c>
      <c r="M49" s="158" t="s">
        <v>441</v>
      </c>
      <c r="N49" s="159" t="s">
        <v>442</v>
      </c>
      <c r="O49" s="34"/>
      <c r="P49" s="96"/>
      <c r="Q49" s="87" t="s">
        <v>329</v>
      </c>
      <c r="R49" s="165" t="s">
        <v>40</v>
      </c>
      <c r="S49" s="158" t="s">
        <v>473</v>
      </c>
      <c r="T49" s="158" t="s">
        <v>441</v>
      </c>
      <c r="U49" s="158" t="s">
        <v>441</v>
      </c>
      <c r="V49" s="159" t="s">
        <v>442</v>
      </c>
      <c r="W49" s="95"/>
      <c r="X49" s="158" t="s">
        <v>40</v>
      </c>
      <c r="Y49" s="158" t="s">
        <v>474</v>
      </c>
      <c r="Z49" s="158" t="s">
        <v>441</v>
      </c>
      <c r="AA49" s="158" t="s">
        <v>441</v>
      </c>
      <c r="AB49" s="159" t="s">
        <v>442</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c r="S50" s="158"/>
      <c r="T50" s="158"/>
      <c r="U50" s="158"/>
      <c r="V50" s="159"/>
      <c r="W50" s="95"/>
      <c r="X50" s="158"/>
      <c r="Y50" s="158"/>
      <c r="Z50" s="158"/>
      <c r="AA50" s="158"/>
      <c r="AB50" s="159"/>
      <c r="AC50" s="98"/>
      <c r="AD50" s="28"/>
    </row>
    <row r="51" spans="1:30" x14ac:dyDescent="0.2">
      <c r="A51" s="31"/>
      <c r="B51" s="93"/>
      <c r="C51" s="87" t="s">
        <v>332</v>
      </c>
      <c r="D51" s="156" t="s">
        <v>40</v>
      </c>
      <c r="E51" s="157" t="s">
        <v>459</v>
      </c>
      <c r="F51" s="156" t="s">
        <v>40</v>
      </c>
      <c r="G51" s="156" t="s">
        <v>40</v>
      </c>
      <c r="H51" s="156"/>
      <c r="I51" s="95"/>
      <c r="J51" s="158" t="s">
        <v>40</v>
      </c>
      <c r="K51" s="158"/>
      <c r="L51" s="158" t="s">
        <v>40</v>
      </c>
      <c r="M51" s="158" t="s">
        <v>40</v>
      </c>
      <c r="N51" s="159"/>
      <c r="O51" s="34"/>
      <c r="P51" s="96"/>
      <c r="Q51" s="87" t="s">
        <v>333</v>
      </c>
      <c r="R51" s="165" t="s">
        <v>40</v>
      </c>
      <c r="S51" s="158" t="s">
        <v>475</v>
      </c>
      <c r="T51" s="158" t="s">
        <v>441</v>
      </c>
      <c r="U51" s="158" t="s">
        <v>441</v>
      </c>
      <c r="V51" s="159" t="s">
        <v>442</v>
      </c>
      <c r="W51" s="95"/>
      <c r="X51" s="158" t="s">
        <v>40</v>
      </c>
      <c r="Y51" s="158" t="s">
        <v>476</v>
      </c>
      <c r="Z51" s="158" t="s">
        <v>441</v>
      </c>
      <c r="AA51" s="158" t="s">
        <v>441</v>
      </c>
      <c r="AB51" s="159" t="s">
        <v>442</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460</v>
      </c>
      <c r="F54" s="156" t="s">
        <v>441</v>
      </c>
      <c r="G54" s="156" t="s">
        <v>441</v>
      </c>
      <c r="H54" s="156" t="s">
        <v>442</v>
      </c>
      <c r="I54" s="95"/>
      <c r="J54" s="158" t="s">
        <v>40</v>
      </c>
      <c r="K54" s="158" t="s">
        <v>461</v>
      </c>
      <c r="L54" s="158" t="s">
        <v>441</v>
      </c>
      <c r="M54" s="158" t="s">
        <v>441</v>
      </c>
      <c r="N54" s="159" t="s">
        <v>442</v>
      </c>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40</v>
      </c>
      <c r="E56" s="157" t="s">
        <v>462</v>
      </c>
      <c r="F56" s="156" t="s">
        <v>441</v>
      </c>
      <c r="G56" s="156" t="s">
        <v>441</v>
      </c>
      <c r="H56" s="156" t="s">
        <v>442</v>
      </c>
      <c r="I56" s="95"/>
      <c r="J56" s="158" t="s">
        <v>40</v>
      </c>
      <c r="K56" s="158" t="s">
        <v>463</v>
      </c>
      <c r="L56" s="158" t="s">
        <v>441</v>
      </c>
      <c r="M56" s="158" t="s">
        <v>441</v>
      </c>
      <c r="N56" s="159" t="s">
        <v>442</v>
      </c>
      <c r="O56" s="34"/>
      <c r="P56" s="96"/>
      <c r="Q56" s="87" t="s">
        <v>343</v>
      </c>
      <c r="R56" s="165" t="s">
        <v>40</v>
      </c>
      <c r="S56" s="158" t="s">
        <v>477</v>
      </c>
      <c r="T56" s="158" t="s">
        <v>441</v>
      </c>
      <c r="U56" s="158" t="s">
        <v>441</v>
      </c>
      <c r="V56" s="159" t="s">
        <v>442</v>
      </c>
      <c r="W56" s="95"/>
      <c r="X56" s="158" t="s">
        <v>40</v>
      </c>
      <c r="Y56" s="158" t="s">
        <v>478</v>
      </c>
      <c r="Z56" s="158" t="s">
        <v>441</v>
      </c>
      <c r="AA56" s="158" t="s">
        <v>441</v>
      </c>
      <c r="AB56" s="159" t="s">
        <v>442</v>
      </c>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t="s">
        <v>464</v>
      </c>
      <c r="F60" s="156" t="s">
        <v>441</v>
      </c>
      <c r="G60" s="156" t="s">
        <v>441</v>
      </c>
      <c r="H60" s="156" t="s">
        <v>442</v>
      </c>
      <c r="I60" s="95"/>
      <c r="J60" s="158" t="s">
        <v>40</v>
      </c>
      <c r="K60" s="158" t="s">
        <v>465</v>
      </c>
      <c r="L60" s="158" t="s">
        <v>441</v>
      </c>
      <c r="M60" s="158" t="s">
        <v>441</v>
      </c>
      <c r="N60" s="159" t="s">
        <v>442</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466</v>
      </c>
      <c r="F66" s="156" t="s">
        <v>441</v>
      </c>
      <c r="G66" s="156" t="s">
        <v>441</v>
      </c>
      <c r="H66" s="156" t="s">
        <v>442</v>
      </c>
      <c r="I66" s="95"/>
      <c r="J66" s="158" t="s">
        <v>40</v>
      </c>
      <c r="K66" s="158" t="s">
        <v>467</v>
      </c>
      <c r="L66" s="158" t="s">
        <v>441</v>
      </c>
      <c r="M66" s="158" t="s">
        <v>441</v>
      </c>
      <c r="N66" s="159" t="s">
        <v>442</v>
      </c>
      <c r="O66" s="34"/>
      <c r="P66" s="96"/>
      <c r="Q66" s="102" t="s">
        <v>361</v>
      </c>
      <c r="R66" s="141"/>
      <c r="S66" s="143">
        <v>7.7574589405993277E-5</v>
      </c>
      <c r="T66" s="103"/>
      <c r="U66" s="103"/>
      <c r="V66" s="103" t="s">
        <v>483</v>
      </c>
      <c r="W66" s="104"/>
      <c r="X66" s="103"/>
      <c r="Y66" s="143">
        <v>7.8549293229999997E-5</v>
      </c>
      <c r="Z66" s="103"/>
      <c r="AA66" s="103"/>
      <c r="AB66" s="103" t="s">
        <v>483</v>
      </c>
      <c r="AC66" s="105"/>
      <c r="AD66" s="35"/>
      <c r="AE66" s="36"/>
    </row>
    <row r="67" spans="1:32" ht="12" x14ac:dyDescent="0.25">
      <c r="A67" s="31"/>
      <c r="B67" s="106"/>
      <c r="C67" s="107" t="s">
        <v>362</v>
      </c>
      <c r="D67" s="160" t="s">
        <v>40</v>
      </c>
      <c r="E67" s="161" t="s">
        <v>468</v>
      </c>
      <c r="F67" s="162" t="s">
        <v>441</v>
      </c>
      <c r="G67" s="162" t="s">
        <v>441</v>
      </c>
      <c r="H67" s="162" t="s">
        <v>442</v>
      </c>
      <c r="I67" s="108"/>
      <c r="J67" s="163" t="s">
        <v>40</v>
      </c>
      <c r="K67" s="163" t="s">
        <v>469</v>
      </c>
      <c r="L67" s="163" t="s">
        <v>441</v>
      </c>
      <c r="M67" s="163" t="s">
        <v>441</v>
      </c>
      <c r="N67" s="164" t="s">
        <v>442</v>
      </c>
      <c r="O67" s="109"/>
      <c r="P67" s="110"/>
      <c r="Q67" s="111" t="s">
        <v>363</v>
      </c>
      <c r="R67" s="142"/>
      <c r="S67" s="144">
        <v>7.9252221241089285E-2</v>
      </c>
      <c r="T67" s="112"/>
      <c r="U67" s="112"/>
      <c r="V67" s="112" t="s">
        <v>483</v>
      </c>
      <c r="W67" s="113"/>
      <c r="X67" s="114"/>
      <c r="Y67" s="144">
        <v>0.11539609470676997</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5986A9-8720-4E43-B63C-84DFDF01EA1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87D0B9A-51D7-4932-8DAB-5674DF107EA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ff8818cc-dfcd-4e85-a266-6e5bcf659dfc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c747e139-af56-4fd6-9853-2ea04d520513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2026-04-13T09:17:48Z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