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<sst xmlns="http://schemas.openxmlformats.org/spreadsheetml/2006/main" count="1641" uniqueCount="504">
  <si>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</si>
  <si>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</si>
  <si>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</si>
  <si>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</si>
  <si>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</si>
  <si>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</si>
  <si>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</si>
  <si>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</si>
  <si>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</si>
  <si>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</si>
  <si>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</si>
  <si>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</si>
  <si>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</si>
  <si>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</si>
  <si>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</si>
  <si>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</si>
  <si>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</si>
  <si>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</si>
  <si>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</si>
  <si>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</si>
  <si>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</si>
  <si>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</si>
  <si>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</si>
  <si>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</si>
  <si>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</si>
  <si>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</si>
  <si>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</si>
  <si>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</si>
  <si>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</si>
  <si>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</si>
  <si>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</si>
  <si>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</si>
  <si>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</si>
  <si>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</si>
  <si>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</si>
  <si>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</si>
  <si>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</si>
  <si>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</si>
  <si>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</si>
  <si>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</si>
  <si>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</si>
  <si>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</si>
  <si>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</si>
  <si>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</si>
  <si>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</si>
  <si>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</si>
  <si>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</si>
  <si>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</si>
  <si>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</si>
  <si>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</si>
  <si>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</si>
  <si>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</si>
  <si>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</si>
  <si>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</si>
  <si>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</si>
  <si>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</si>
  <si>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</si>
  <si>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</si>
  <si>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</si>
  <si>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</si>
  <si>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</si>
  <si>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</si>
  <si>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</si>
  <si>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</si>
  <si>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</si>
  <si>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</si>
  <si>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</si>
  <si>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</si>
  <si>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</si>
  <si>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</si>
  <si>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</si>
  <si>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</si>
  <si>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</si>
  <si>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</si>
  <si>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</si>
  <si>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</si>
  <si>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</si>
  <si>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</si>
  <si>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</si>
  <si>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</si>
  <si>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</si>
  <si>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</si>
  <si>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</si>
  <si>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</si>
  <si>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</si>
  <si>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</si>
  <si>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</si>
  <si>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</si>
  <si>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</si>
  <si>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</si>
  <si>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</si>
  <si>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</si>
  <si>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</si>
  <si>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</si>
  <si>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</si>
  <si>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</si>
  <si>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</si>
  <si>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</si>
  <si>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</si>
  <si>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</si>
  <si>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</si>
  <si>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</si>
  <si>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</si>
  <si>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</si>
  <si>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</si>
  <si>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</si>
  <si>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</si>
  <si>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</si>
  <si>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</si>
  <si>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</si>
  <si>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</si>
  <si>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</si>
  <si>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</si>
  <si>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</si>
  <si>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</si>
  <si>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</si>
  <si>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</si>
  <si>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</si>
  <si>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</si>
  <si>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</si>
  <si>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</si>
  <si>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</si>
  <si>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</si>
  <si>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</si>
  <si>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</si>
  <si>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</si>
  <si>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</si>
  <si>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</si>
  <si>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</si>
  <si>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</si>
  <si>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</si>
  <si>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</si>
  <si>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</si>
  <si>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</si>
  <si>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</si>
  <si>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</si>
  <si>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</si>
  <si>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</si>
  <si>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</si>
  <si>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</si>
  <si>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</si>
  <si>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</si>
  <si>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</si>
  <si>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</si>
  <si>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</si>
  <si>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</si>
  <si>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</si>
  <si>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</si>
  <si>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</si>
  <si>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</si>
  <si>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</si>
  <si>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</si>
  <si>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</si>
  <si>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</si>
  <si>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</si>
  <si>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</si>
  <si>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</si>
  <si>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</si>
  <si>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</si>
  <si>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</si>
  <si>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</si>
  <si>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</si>
  <si>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</si>
  <si>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</si>
  <si>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</si>
  <si>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</si>
  <si>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</si>
  <si>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</si>
  <si>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</si>
  <si>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</si>
  <si>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</si>
  <si>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</si>
  <si>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</si>
  <si>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</si>
  <si>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</si>
  <si>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</si>
  <si>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</si>
  <si>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</si>
  <si>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</si>
  <si>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</si>
  <si>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</si>
  <si>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</si>
  <si>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</si>
  <si>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</si>
  <si>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</si>
  <si>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</si>
  <si>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</si>
  <si>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</si>
  <si>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</si>
  <si>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</si>
  <si>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</si>
  <si>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</si>
  <si>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</si>
  <si>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</si>
  <si>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</si>
  <si>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</si>
  <si>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</si>
  <si>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</si>
  <si>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</si>
  <si>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</si>
  <si>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</si>
  <si>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</si>
  <si>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</si>
  <si>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</si>
  <si>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</si>
  <si>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</si>
  <si>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</si>
  <si>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</si>
  <si>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</si>
  <si>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</si>
  <si>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</si>
  <si>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</si>
  <si>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</si>
  <si>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</si>
  <si>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</si>
  <si>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</si>
  <si>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</si>
  <si>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</si>
  <si>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</si>
  <si>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</si>
  <si>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</si>
  <si>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</si>
  <si>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</si>
  <si>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</si>
  <si>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</si>
  <si>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</si>
  <si>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</si>
  <si>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</si>
  <si>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</si>
  <si>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</si>
  <si>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</si>
  <si>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</si>
  <si>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</si>
  <si>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</si>
  <si>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</si>
  <si>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</si>
  <si>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</si>
  <si>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</si>
  <si>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</si>
  <si>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</si>
  <si>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</si>
  <si>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</si>
  <si>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</si>
  <si>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</si>
  <si>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</si>
  <si>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</si>
  <si>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</si>
  <si>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</si>
  <si>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</si>
  <si>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</si>
  <si>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</si>
  <si>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</si>
  <si>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</si>
  <si>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</si>
  <si>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</si>
  <si>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</si>
  <si>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</si>
  <si>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</si>
  <si>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</si>
  <si>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</si>
  <si>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</si>
  <si>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</si>
  <si>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</si>
  <si>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</si>
  <si>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</si>
  <si>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</si>
  <si>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</si>
  <si>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</si>
  <si>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</si>
  <si>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</si>
  <si>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</si>
  <si>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</si>
  <si>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</si>
  <si>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</si>
  <si>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</si>
  <si>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</si>
  <si>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</si>
  <si>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</si>
  <si>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</si>
  <si>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</si>
  <si>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</si>
  <si>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</si>
  <si>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</si>
  <si>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</si>
  <si>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</si>
  <si>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</si>
  <si>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</si>
  <si>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</si>
  <si>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</si>
  <si>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</si>
  <si>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</si>
  <si>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</si>
  <si>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</si>
  <si>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</si>
  <si>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</si>
  <si>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</si>
  <si>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</si>
  <si>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</si>
  <si>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</si>
  <si>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</si>
  <si>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</si>
  <si>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</si>
  <si>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</si>
  <si>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</si>
  <si>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</si>
  <si>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</si>
  <si>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</si>
  <si>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</si>
  <si>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</si>
  <si>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</si>
  <si>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</si>
  <si>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</si>
  <si>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</si>
  <si>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</si>
  <si>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</si>
  <si>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</si>
  <si>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</si>
  <si>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</si>
  <si>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</si>
  <si>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</si>
  <si>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</si>
  <si>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</si>
  <si>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</si>
  <si>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</si>
  <si>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</si>
  <si>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</si>
  <si>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</si>
  <si>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</si>
  <si>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</si>
  <si>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</si>
  <si>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</si>
  <si>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</si>
  <si>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</si>
  <si>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</si>
  <si>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</si>
  <si>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</si>
  <si>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</si>
  <si>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</si>
  <si>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</si>
  <si>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</si>
  <si>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</si>
  <si>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</si>
  <si>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</si>
  <si>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</si>
  <si>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</si>
  <si>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</si>
  <si>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</si>
  <si>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</si>
  <si>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</si>
  <si>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</si>
  <si>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</si>
  <si>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</si>
  <si>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</si>
  <si>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</si>
  <si>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</si>
  <si>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</si>
  <si>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</si>
  <si>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</si>
  <si>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</si>
  <si>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</si>
  <si>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</si>
  <si>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</si>
  <si>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</si>
  <si>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</si>
  <si>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</si>
  <si>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</si>
  <si>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</si>
  <si>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</si>
  <si>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</si>
  <si>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</si>
  <si>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</si>
  <si>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</si>
  <si>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</si>
  <si>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</si>
  <si>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</si>
  <si>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</si>
  <si>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</si>
  <si>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</si>
  <si>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</si>
  <si>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</si>
  <si>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</si>
  <si>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</si>
  <si>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</si>
  <si>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</si>
  <si>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</si>
  <si>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</si>
  <si>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</si>
  <si>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</si>
  <si>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</si>
  <si>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</si>
  <si>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</si>
  <si>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</si>
  <si>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</si>
  <si>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</si>
  <si>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9D34</t>
  </si>
  <si>
    <t>FED Magnox R2</t>
  </si>
  <si>
    <t>Nuclear Decommissioning Authority</t>
  </si>
  <si>
    <t>Nuclear Restoration Services Ltd (NRS)</t>
  </si>
  <si>
    <t>ILW</t>
  </si>
  <si>
    <t>Removal of splitters from fuel elements prior to dispatch of the elements to Sellafield.</t>
  </si>
  <si>
    <t>The waste consists of Magnox metal and swarf which may be contaminated by fission products and actinides.  Sludge is described by waste stream 9D68. Individual components may weigh up to about 100 g and be approx. 2 mm x 25 mm x (75-900) mm.  Some Nimonic springs will also be present in the vault; these are described by waste stream 9D40.  There are no large items in the waste which will require special handling.</t>
  </si>
  <si>
    <t>In calculating the volumes it has been assumed that the waste has a bulk density of 0.5t/m3.</t>
  </si>
  <si>
    <t>Alkali</t>
  </si>
  <si>
    <t>Magnox metal (Zr 55), magnesium carbonate and magnesium hydroxide (99.5% wt), zirconium alloy (0.5% wt) in fuel element top end fittings.  Magnesium carbonate and hydroxide will also be present where storage is under wet conditions.</t>
  </si>
  <si>
    <t>= 0</t>
  </si>
  <si>
    <t>TR</t>
  </si>
  <si>
    <t>~ 99.0</t>
  </si>
  <si>
    <t>Magnox alloy Zr 55, contains 0.55 wt% zirconium as an alloying constituent.</t>
  </si>
  <si>
    <t>~ 0.50</t>
  </si>
  <si>
    <t>About 0.5% wt of zirconium; also about 0.65% wt of zirconium alloyed with Magnox.</t>
  </si>
  <si>
    <t>Manganese</t>
  </si>
  <si>
    <t>P</t>
  </si>
  <si>
    <t>NE</t>
  </si>
  <si>
    <t>&gt; 50.0</t>
  </si>
  <si>
    <t xml:space="preserve"> 0</t>
  </si>
  <si>
    <t>There are no bulk metal items present.</t>
  </si>
  <si>
    <t>Yes</t>
  </si>
  <si>
    <t>On-site</t>
  </si>
  <si>
    <t xml:space="preserve"> 100.0</t>
  </si>
  <si>
    <t>HPA MILWEP</t>
  </si>
  <si>
    <t>Hinkley Point A</t>
  </si>
  <si>
    <t>= 155.0</t>
  </si>
  <si>
    <t>0.90</t>
  </si>
  <si>
    <t>1.10</t>
  </si>
  <si>
    <t>6 m³ concrete box (SD)</t>
  </si>
  <si>
    <t xml:space="preserve"> 5.2</t>
  </si>
  <si>
    <t>5.8</t>
  </si>
  <si>
    <t>30</t>
  </si>
  <si>
    <t>Most tritium is expected to be present as surface contamination, possibly as water but perhaps in the form of other inorganic compounds or organic compounds.</t>
  </si>
  <si>
    <t>Carbon 14 will probably be present as graphite.</t>
  </si>
  <si>
    <t>Chlorine 36 incorporated in the Magnox may be associated with barium impurity (barium chloride). Other Cl-36 may be associated with surface contamination.</t>
  </si>
  <si>
    <t>The selenium content is insignificant.</t>
  </si>
  <si>
    <t>The chemical form of technetium has not been determined.</t>
  </si>
  <si>
    <t>The radium isotope content is insignificant.</t>
  </si>
  <si>
    <t>The thorium isotope content is insignificant.</t>
  </si>
  <si>
    <t>The chemical form of uranium isotopes may be uranium oxides.</t>
  </si>
  <si>
    <t>The chemical form of neptunium has not been determined.</t>
  </si>
  <si>
    <t>The chemical form of plutonium isotopes may be plutonium oxides.</t>
  </si>
  <si>
    <t>The bulk density of the waste ranges from 0.1 to 1.7 t/m3 with an average density of 0.5 t/m3. The packing factor will be variable.</t>
  </si>
  <si>
    <t>Loading of solids into standard 210-litre drum. Compacted drum 'pucks' pre-loaded into Mortuary Tubes in RCB.</t>
  </si>
  <si>
    <t>The source of the waste is the removal of splitters prior to dispatch of the elements to Sellafield. Activation of trace nuclides in the Magnox and contamination by fission products and actinides will be main sources of activity.</t>
  </si>
  <si>
    <t>The values quoted are indicative of the activities that might be expected.</t>
  </si>
  <si>
    <t>Values were derived from measurements, calculations of induced activity and estimates of likely contamination. Allowance has been made for zirconium alloy in top end fittings.</t>
  </si>
  <si>
    <t>=</t>
  </si>
  <si>
    <t>0.50</t>
  </si>
  <si>
    <t>Unknown</t>
  </si>
  <si>
    <t>2.84E-02</t>
  </si>
  <si>
    <t>C</t>
  </si>
  <si>
    <t>2</t>
  </si>
  <si>
    <t>8</t>
  </si>
  <si>
    <t>1.76E-04</t>
  </si>
  <si>
    <t>&lt;</t>
  </si>
  <si>
    <t>2.66E-07</t>
  </si>
  <si>
    <t>3</t>
  </si>
  <si>
    <t>2.71E-05</t>
  </si>
  <si>
    <t>8.40E-07</t>
  </si>
  <si>
    <t>2.26E-07</t>
  </si>
  <si>
    <t>9.53E-06</t>
  </si>
  <si>
    <t>9.05E-05</t>
  </si>
  <si>
    <t>6.27E-06</t>
  </si>
  <si>
    <t>6.53E-04</t>
  </si>
  <si>
    <t>1.96E-04</t>
  </si>
  <si>
    <t>1.43E-05</t>
  </si>
  <si>
    <t>1.23E-04</t>
  </si>
  <si>
    <t>1.60E-06</t>
  </si>
  <si>
    <t>1.69E-07</t>
  </si>
  <si>
    <t>3.79E-08</t>
  </si>
  <si>
    <t>2.23E-06</t>
  </si>
  <si>
    <t>1.96E-03</t>
  </si>
  <si>
    <t>4.22E-06</t>
  </si>
  <si>
    <t>2.39E-08</t>
  </si>
  <si>
    <t>5.99E-09</t>
  </si>
  <si>
    <t>2.62E-08</t>
  </si>
  <si>
    <t>3.28E-05</t>
  </si>
  <si>
    <t>7.22E-07</t>
  </si>
  <si>
    <t>2.43E-09</t>
  </si>
  <si>
    <t>2.93E-07</t>
  </si>
  <si>
    <t>3.34E-07</t>
  </si>
  <si>
    <t>5.46E-07</t>
  </si>
  <si>
    <t>2.06E-06</t>
  </si>
  <si>
    <t>1.99E-06</t>
  </si>
  <si>
    <t>2.90E-07</t>
  </si>
  <si>
    <t>2.71E-08</t>
  </si>
  <si>
    <t>3.56E-05</t>
  </si>
  <si>
    <t>3.59E-09</t>
  </si>
  <si>
    <t>3.37E-06</t>
  </si>
  <si>
    <t>2.68E-09</t>
  </si>
  <si>
    <t>4.41E-08</t>
  </si>
  <si>
    <t>1.70E-07</t>
  </si>
  <si>
    <t>2.77E-09</t>
  </si>
  <si>
    <t>1.05E-09</t>
  </si>
  <si>
    <t>3.95E-08</t>
  </si>
  <si>
    <t>4.75E-09</t>
  </si>
  <si>
    <t>9.35E-06</t>
  </si>
  <si>
    <t>1.37E-05</t>
  </si>
  <si>
    <t>1.40E-05</t>
  </si>
  <si>
    <t>1.53E-04</t>
  </si>
  <si>
    <t>2.52E-08</t>
  </si>
  <si>
    <t>8.26E-05</t>
  </si>
  <si>
    <t>6.39E-08</t>
  </si>
  <si>
    <t>5.29E-07</t>
  </si>
  <si>
    <t>0.0</t>
  </si>
  <si>
    <t>155.0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</si>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</sst>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501</v>
      </c>
      <c r="J111" s="233"/>
      <c r="N111" s="232"/>
      <c r="O111" s="233"/>
      <c r="P111" s="169"/>
    </row>
    <row r="112" spans="1:16" s="6" customFormat="1" ht="12.75" customHeight="1" x14ac:dyDescent="0.25">
      <c r="A112" s="227" t="s">
        <v>14</v>
      </c>
      <c r="B112" s="227"/>
      <c r="F112" s="9"/>
      <c r="I112" s="352" t="s">
        <v>502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406</v>
      </c>
      <c r="K151" s="234" t="s">
        <v>407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24" customHeight="1" x14ac:dyDescent="0.25">
      <c r="D156" s="260" t="s">
        <v>53</v>
      </c>
      <c r="E156" s="261"/>
      <c r="F156" s="261"/>
      <c r="G156" s="261"/>
      <c r="H156" s="261"/>
      <c r="I156" s="262"/>
      <c r="J156" s="150" t="s">
        <v>408</v>
      </c>
      <c r="K156" s="234" t="s">
        <v>409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413</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414</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418</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9D34</v>
      </c>
      <c r="G3" s="376"/>
      <c r="H3" s="376"/>
      <c r="I3" s="376"/>
      <c r="J3" s="376"/>
      <c r="K3" s="377"/>
      <c r="L3" s="384" t="str">
        <f>DataSheet!F2</f>
        <v>FED Magnox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t="s">
        <v>482</v>
      </c>
      <c r="T10" s="159" t="s">
        <v>447</v>
      </c>
      <c r="U10" s="159" t="s">
        <v>447</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447</v>
      </c>
      <c r="G11" s="157" t="s">
        <v>447</v>
      </c>
      <c r="H11" s="157" t="s">
        <v>448</v>
      </c>
      <c r="I11" s="95"/>
      <c r="J11" s="159" t="s">
        <v>40</v>
      </c>
      <c r="K11" s="159"/>
      <c r="L11" s="159" t="s">
        <v>40</v>
      </c>
      <c r="M11" s="159" t="s">
        <v>40</v>
      </c>
      <c r="N11" s="160"/>
      <c r="O11" s="34"/>
      <c r="P11" s="96"/>
      <c r="Q11" s="87" t="s">
        <v>253</v>
      </c>
      <c r="R11" s="166" t="s">
        <v>40</v>
      </c>
      <c r="S11" s="159" t="s">
        <v>483</v>
      </c>
      <c r="T11" s="159" t="s">
        <v>447</v>
      </c>
      <c r="U11" s="159" t="s">
        <v>447</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451</v>
      </c>
      <c r="E13" s="158" t="s">
        <v>452</v>
      </c>
      <c r="F13" s="157" t="s">
        <v>40</v>
      </c>
      <c r="G13" s="157" t="s">
        <v>447</v>
      </c>
      <c r="H13" s="157" t="s">
        <v>453</v>
      </c>
      <c r="I13" s="95"/>
      <c r="J13" s="159" t="s">
        <v>40</v>
      </c>
      <c r="K13" s="159"/>
      <c r="L13" s="159" t="s">
        <v>40</v>
      </c>
      <c r="M13" s="159" t="s">
        <v>40</v>
      </c>
      <c r="N13" s="160"/>
      <c r="O13" s="34"/>
      <c r="P13" s="96"/>
      <c r="Q13" s="87" t="s">
        <v>257</v>
      </c>
      <c r="R13" s="166" t="s">
        <v>40</v>
      </c>
      <c r="S13" s="159" t="s">
        <v>484</v>
      </c>
      <c r="T13" s="159" t="s">
        <v>447</v>
      </c>
      <c r="U13" s="159" t="s">
        <v>447</v>
      </c>
      <c r="V13" s="160" t="s">
        <v>448</v>
      </c>
      <c r="W13" s="95"/>
      <c r="X13" s="159" t="s">
        <v>40</v>
      </c>
      <c r="Y13" s="159"/>
      <c r="Z13" s="159" t="s">
        <v>40</v>
      </c>
      <c r="AA13" s="159" t="s">
        <v>40</v>
      </c>
      <c r="AB13" s="160"/>
      <c r="AC13" s="98"/>
      <c r="AD13" s="34"/>
    </row>
    <row r="14" spans="1:30" ht="11.55" customHeight="1" x14ac:dyDescent="0.2">
      <c r="A14" s="31"/>
      <c r="B14" s="93"/>
      <c r="C14" s="87" t="s">
        <v>258</v>
      </c>
      <c r="D14" s="157" t="s">
        <v>40</v>
      </c>
      <c r="E14" s="158" t="s">
        <v>454</v>
      </c>
      <c r="F14" s="157" t="s">
        <v>447</v>
      </c>
      <c r="G14" s="157" t="s">
        <v>447</v>
      </c>
      <c r="H14" s="157" t="s">
        <v>448</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t="s">
        <v>455</v>
      </c>
      <c r="F17" s="157" t="s">
        <v>447</v>
      </c>
      <c r="G17" s="157" t="s">
        <v>447</v>
      </c>
      <c r="H17" s="157" t="s">
        <v>448</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451</v>
      </c>
      <c r="E18" s="158" t="s">
        <v>456</v>
      </c>
      <c r="F18" s="157" t="s">
        <v>40</v>
      </c>
      <c r="G18" s="157" t="s">
        <v>447</v>
      </c>
      <c r="H18" s="157" t="s">
        <v>453</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t="s">
        <v>485</v>
      </c>
      <c r="T19" s="159" t="s">
        <v>447</v>
      </c>
      <c r="U19" s="159" t="s">
        <v>447</v>
      </c>
      <c r="V19" s="160" t="s">
        <v>448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449</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451</v>
      </c>
      <c r="E21" s="158" t="s">
        <v>457</v>
      </c>
      <c r="F21" s="157" t="s">
        <v>40</v>
      </c>
      <c r="G21" s="157" t="s">
        <v>447</v>
      </c>
      <c r="H21" s="157" t="s">
        <v>453</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451</v>
      </c>
      <c r="E22" s="158" t="s">
        <v>458</v>
      </c>
      <c r="F22" s="157" t="s">
        <v>40</v>
      </c>
      <c r="G22" s="157" t="s">
        <v>447</v>
      </c>
      <c r="H22" s="157" t="s">
        <v>453</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459</v>
      </c>
      <c r="F23" s="157" t="s">
        <v>447</v>
      </c>
      <c r="G23" s="157" t="s">
        <v>447</v>
      </c>
      <c r="H23" s="157" t="s">
        <v>448</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460</v>
      </c>
      <c r="F24" s="157" t="s">
        <v>447</v>
      </c>
      <c r="G24" s="157" t="s">
        <v>447</v>
      </c>
      <c r="H24" s="157" t="s">
        <v>448</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449</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461</v>
      </c>
      <c r="F30" s="157" t="s">
        <v>447</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t="s">
        <v>462</v>
      </c>
      <c r="F31" s="157" t="s">
        <v>447</v>
      </c>
      <c r="G31" s="157" t="s">
        <v>447</v>
      </c>
      <c r="H31" s="157" t="s">
        <v>448</v>
      </c>
      <c r="I31" s="95"/>
      <c r="J31" s="159" t="s">
        <v>40</v>
      </c>
      <c r="K31" s="159"/>
      <c r="L31" s="159" t="s">
        <v>40</v>
      </c>
      <c r="M31" s="159" t="s">
        <v>40</v>
      </c>
      <c r="N31" s="160"/>
      <c r="O31" s="34"/>
      <c r="P31" s="96"/>
      <c r="Q31" s="87" t="s">
        <v>293</v>
      </c>
      <c r="R31" s="166" t="s">
        <v>40</v>
      </c>
      <c r="S31" s="159" t="s">
        <v>486</v>
      </c>
      <c r="T31" s="159" t="s">
        <v>447</v>
      </c>
      <c r="U31" s="159" t="s">
        <v>447</v>
      </c>
      <c r="V31" s="160" t="s">
        <v>448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t="s">
        <v>463</v>
      </c>
      <c r="F34" s="157" t="s">
        <v>447</v>
      </c>
      <c r="G34" s="157" t="s">
        <v>447</v>
      </c>
      <c r="H34" s="157" t="s">
        <v>448</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464</v>
      </c>
      <c r="F35" s="157" t="s">
        <v>447</v>
      </c>
      <c r="G35" s="157" t="s">
        <v>447</v>
      </c>
      <c r="H35" s="157" t="s">
        <v>448</v>
      </c>
      <c r="I35" s="95"/>
      <c r="J35" s="159" t="s">
        <v>40</v>
      </c>
      <c r="K35" s="159"/>
      <c r="L35" s="159" t="s">
        <v>40</v>
      </c>
      <c r="M35" s="159" t="s">
        <v>40</v>
      </c>
      <c r="N35" s="160"/>
      <c r="O35" s="34"/>
      <c r="P35" s="96"/>
      <c r="Q35" s="87" t="s">
        <v>301</v>
      </c>
      <c r="R35" s="166" t="s">
        <v>40</v>
      </c>
      <c r="S35" s="159" t="s">
        <v>487</v>
      </c>
      <c r="T35" s="159" t="s">
        <v>447</v>
      </c>
      <c r="U35" s="159" t="s">
        <v>447</v>
      </c>
      <c r="V35" s="160" t="s">
        <v>448</v>
      </c>
      <c r="W35" s="95"/>
      <c r="X35" s="159" t="s">
        <v>40</v>
      </c>
      <c r="Y35" s="159"/>
      <c r="Z35" s="159" t="s">
        <v>40</v>
      </c>
      <c r="AA35" s="159" t="s">
        <v>40</v>
      </c>
      <c r="AB35" s="160"/>
      <c r="AC35" s="98"/>
      <c r="AD35" s="28"/>
    </row>
    <row r="36" spans="1:30" x14ac:dyDescent="0.2">
      <c r="A36" s="31"/>
      <c r="B36" s="93"/>
      <c r="C36" s="87" t="s">
        <v>302</v>
      </c>
      <c r="D36" s="157" t="s">
        <v>40</v>
      </c>
      <c r="E36" s="158" t="s">
        <v>465</v>
      </c>
      <c r="F36" s="157" t="s">
        <v>447</v>
      </c>
      <c r="G36" s="157" t="s">
        <v>447</v>
      </c>
      <c r="H36" s="157" t="s">
        <v>448</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t="s">
        <v>488</v>
      </c>
      <c r="T37" s="159" t="s">
        <v>447</v>
      </c>
      <c r="U37" s="159" t="s">
        <v>447</v>
      </c>
      <c r="V37" s="160" t="s">
        <v>448</v>
      </c>
      <c r="W37" s="95"/>
      <c r="X37" s="159" t="s">
        <v>40</v>
      </c>
      <c r="Y37" s="159"/>
      <c r="Z37" s="159" t="s">
        <v>40</v>
      </c>
      <c r="AA37" s="159" t="s">
        <v>40</v>
      </c>
      <c r="AB37" s="160"/>
      <c r="AC37" s="98"/>
      <c r="AD37" s="28"/>
    </row>
    <row r="38" spans="1:30" x14ac:dyDescent="0.2">
      <c r="A38" s="31"/>
      <c r="B38" s="93"/>
      <c r="C38" s="87" t="s">
        <v>306</v>
      </c>
      <c r="D38" s="157" t="s">
        <v>40</v>
      </c>
      <c r="E38" s="158" t="s">
        <v>466</v>
      </c>
      <c r="F38" s="157" t="s">
        <v>447</v>
      </c>
      <c r="G38" s="157" t="s">
        <v>447</v>
      </c>
      <c r="H38" s="157" t="s">
        <v>448</v>
      </c>
      <c r="I38" s="95"/>
      <c r="J38" s="159" t="s">
        <v>40</v>
      </c>
      <c r="K38" s="159"/>
      <c r="L38" s="159" t="s">
        <v>40</v>
      </c>
      <c r="M38" s="159" t="s">
        <v>40</v>
      </c>
      <c r="N38" s="160"/>
      <c r="O38" s="34"/>
      <c r="P38" s="96"/>
      <c r="Q38" s="87" t="s">
        <v>307</v>
      </c>
      <c r="R38" s="166" t="s">
        <v>40</v>
      </c>
      <c r="S38" s="159" t="s">
        <v>489</v>
      </c>
      <c r="T38" s="159" t="s">
        <v>447</v>
      </c>
      <c r="U38" s="159" t="s">
        <v>447</v>
      </c>
      <c r="V38" s="160" t="s">
        <v>448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t="s">
        <v>490</v>
      </c>
      <c r="T39" s="159" t="s">
        <v>447</v>
      </c>
      <c r="U39" s="159" t="s">
        <v>447</v>
      </c>
      <c r="V39" s="160" t="s">
        <v>448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t="s">
        <v>491</v>
      </c>
      <c r="T40" s="159" t="s">
        <v>447</v>
      </c>
      <c r="U40" s="159" t="s">
        <v>447</v>
      </c>
      <c r="V40" s="160" t="s">
        <v>448</v>
      </c>
      <c r="W40" s="95"/>
      <c r="X40" s="159" t="s">
        <v>40</v>
      </c>
      <c r="Y40" s="159"/>
      <c r="Z40" s="159" t="s">
        <v>40</v>
      </c>
      <c r="AA40" s="159" t="s">
        <v>40</v>
      </c>
      <c r="AB40" s="160"/>
      <c r="AC40" s="98"/>
      <c r="AD40" s="28"/>
    </row>
    <row r="41" spans="1:30" x14ac:dyDescent="0.2">
      <c r="A41" s="31"/>
      <c r="B41" s="93"/>
      <c r="C41" s="87" t="s">
        <v>312</v>
      </c>
      <c r="D41" s="157" t="s">
        <v>40</v>
      </c>
      <c r="E41" s="158" t="s">
        <v>467</v>
      </c>
      <c r="F41" s="157" t="s">
        <v>447</v>
      </c>
      <c r="G41" s="157" t="s">
        <v>447</v>
      </c>
      <c r="H41" s="157" t="s">
        <v>448</v>
      </c>
      <c r="I41" s="95"/>
      <c r="J41" s="159" t="s">
        <v>40</v>
      </c>
      <c r="K41" s="159"/>
      <c r="L41" s="159" t="s">
        <v>40</v>
      </c>
      <c r="M41" s="159" t="s">
        <v>40</v>
      </c>
      <c r="N41" s="160"/>
      <c r="O41" s="34"/>
      <c r="P41" s="96"/>
      <c r="Q41" s="87" t="s">
        <v>313</v>
      </c>
      <c r="R41" s="166" t="s">
        <v>40</v>
      </c>
      <c r="S41" s="159"/>
      <c r="T41" s="159" t="s">
        <v>40</v>
      </c>
      <c r="U41" s="159" t="s">
        <v>40</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t="s">
        <v>492</v>
      </c>
      <c r="T42" s="159" t="s">
        <v>447</v>
      </c>
      <c r="U42" s="159" t="s">
        <v>447</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40</v>
      </c>
      <c r="S43" s="159" t="s">
        <v>487</v>
      </c>
      <c r="T43" s="159" t="s">
        <v>447</v>
      </c>
      <c r="U43" s="159" t="s">
        <v>447</v>
      </c>
      <c r="V43" s="160" t="s">
        <v>448</v>
      </c>
      <c r="W43" s="95"/>
      <c r="X43" s="159" t="s">
        <v>40</v>
      </c>
      <c r="Y43" s="159"/>
      <c r="Z43" s="159" t="s">
        <v>40</v>
      </c>
      <c r="AA43" s="159" t="s">
        <v>40</v>
      </c>
      <c r="AB43" s="160"/>
      <c r="AC43" s="98"/>
      <c r="AD43" s="28"/>
    </row>
    <row r="44" spans="1:30" x14ac:dyDescent="0.2">
      <c r="A44" s="31"/>
      <c r="B44" s="93"/>
      <c r="C44" s="87" t="s">
        <v>318</v>
      </c>
      <c r="D44" s="157" t="s">
        <v>451</v>
      </c>
      <c r="E44" s="158" t="s">
        <v>468</v>
      </c>
      <c r="F44" s="157" t="s">
        <v>40</v>
      </c>
      <c r="G44" s="157" t="s">
        <v>447</v>
      </c>
      <c r="H44" s="157" t="s">
        <v>453</v>
      </c>
      <c r="I44" s="95"/>
      <c r="J44" s="159" t="s">
        <v>40</v>
      </c>
      <c r="K44" s="159"/>
      <c r="L44" s="159" t="s">
        <v>40</v>
      </c>
      <c r="M44" s="159" t="s">
        <v>40</v>
      </c>
      <c r="N44" s="160"/>
      <c r="O44" s="34"/>
      <c r="P44" s="96"/>
      <c r="Q44" s="87" t="s">
        <v>319</v>
      </c>
      <c r="R44" s="166" t="s">
        <v>40</v>
      </c>
      <c r="S44" s="159" t="s">
        <v>488</v>
      </c>
      <c r="T44" s="159" t="s">
        <v>447</v>
      </c>
      <c r="U44" s="159" t="s">
        <v>447</v>
      </c>
      <c r="V44" s="160" t="s">
        <v>448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451</v>
      </c>
      <c r="E46" s="158" t="s">
        <v>469</v>
      </c>
      <c r="F46" s="157" t="s">
        <v>40</v>
      </c>
      <c r="G46" s="157" t="s">
        <v>447</v>
      </c>
      <c r="H46" s="157" t="s">
        <v>453</v>
      </c>
      <c r="I46" s="95"/>
      <c r="J46" s="159" t="s">
        <v>40</v>
      </c>
      <c r="K46" s="159"/>
      <c r="L46" s="159" t="s">
        <v>40</v>
      </c>
      <c r="M46" s="159" t="s">
        <v>40</v>
      </c>
      <c r="N46" s="160"/>
      <c r="O46" s="34"/>
      <c r="P46" s="96"/>
      <c r="Q46" s="87" t="s">
        <v>323</v>
      </c>
      <c r="R46" s="166" t="s">
        <v>40</v>
      </c>
      <c r="S46" s="159" t="s">
        <v>493</v>
      </c>
      <c r="T46" s="159" t="s">
        <v>447</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494</v>
      </c>
      <c r="T47" s="159" t="s">
        <v>447</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449</v>
      </c>
      <c r="I48" s="95"/>
      <c r="J48" s="159" t="s">
        <v>40</v>
      </c>
      <c r="K48" s="159"/>
      <c r="L48" s="159" t="s">
        <v>40</v>
      </c>
      <c r="M48" s="159" t="s">
        <v>40</v>
      </c>
      <c r="N48" s="160"/>
      <c r="O48" s="34"/>
      <c r="P48" s="96"/>
      <c r="Q48" s="87" t="s">
        <v>327</v>
      </c>
      <c r="R48" s="166" t="s">
        <v>40</v>
      </c>
      <c r="S48" s="159" t="s">
        <v>495</v>
      </c>
      <c r="T48" s="159" t="s">
        <v>447</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t="s">
        <v>470</v>
      </c>
      <c r="F49" s="157" t="s">
        <v>447</v>
      </c>
      <c r="G49" s="157" t="s">
        <v>447</v>
      </c>
      <c r="H49" s="157" t="s">
        <v>448</v>
      </c>
      <c r="I49" s="95"/>
      <c r="J49" s="159" t="s">
        <v>40</v>
      </c>
      <c r="K49" s="159"/>
      <c r="L49" s="159" t="s">
        <v>40</v>
      </c>
      <c r="M49" s="159" t="s">
        <v>40</v>
      </c>
      <c r="N49" s="160"/>
      <c r="O49" s="34"/>
      <c r="P49" s="96"/>
      <c r="Q49" s="87" t="s">
        <v>329</v>
      </c>
      <c r="R49" s="166" t="s">
        <v>40</v>
      </c>
      <c r="S49" s="159" t="s">
        <v>496</v>
      </c>
      <c r="T49" s="159" t="s">
        <v>447</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449</v>
      </c>
      <c r="I50" s="95"/>
      <c r="J50" s="159" t="s">
        <v>40</v>
      </c>
      <c r="K50" s="159"/>
      <c r="L50" s="159" t="s">
        <v>40</v>
      </c>
      <c r="M50" s="159" t="s">
        <v>40</v>
      </c>
      <c r="N50" s="160"/>
      <c r="O50" s="34"/>
      <c r="P50" s="96"/>
      <c r="Q50" s="87" t="s">
        <v>331</v>
      </c>
      <c r="R50" s="166" t="s">
        <v>40</v>
      </c>
      <c r="S50" s="159" t="s">
        <v>497</v>
      </c>
      <c r="T50" s="159" t="s">
        <v>447</v>
      </c>
      <c r="U50" s="159" t="s">
        <v>447</v>
      </c>
      <c r="V50" s="160" t="s">
        <v>448</v>
      </c>
      <c r="W50" s="95"/>
      <c r="X50" s="159" t="s">
        <v>40</v>
      </c>
      <c r="Y50" s="159"/>
      <c r="Z50" s="159" t="s">
        <v>40</v>
      </c>
      <c r="AA50" s="159" t="s">
        <v>40</v>
      </c>
      <c r="AB50" s="160"/>
      <c r="AC50" s="98"/>
      <c r="AD50" s="28"/>
    </row>
    <row r="51" spans="1:30" x14ac:dyDescent="0.2">
      <c r="A51" s="31"/>
      <c r="B51" s="93"/>
      <c r="C51" s="87" t="s">
        <v>332</v>
      </c>
      <c r="D51" s="157" t="s">
        <v>451</v>
      </c>
      <c r="E51" s="158" t="s">
        <v>471</v>
      </c>
      <c r="F51" s="157" t="s">
        <v>40</v>
      </c>
      <c r="G51" s="157" t="s">
        <v>447</v>
      </c>
      <c r="H51" s="157" t="s">
        <v>448</v>
      </c>
      <c r="I51" s="95"/>
      <c r="J51" s="159" t="s">
        <v>40</v>
      </c>
      <c r="K51" s="159"/>
      <c r="L51" s="159" t="s">
        <v>40</v>
      </c>
      <c r="M51" s="159" t="s">
        <v>40</v>
      </c>
      <c r="N51" s="160"/>
      <c r="O51" s="34"/>
      <c r="P51" s="96"/>
      <c r="Q51" s="87" t="s">
        <v>333</v>
      </c>
      <c r="R51" s="166" t="s">
        <v>40</v>
      </c>
      <c r="S51" s="159" t="s">
        <v>498</v>
      </c>
      <c r="T51" s="159" t="s">
        <v>447</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c r="T52" s="159" t="s">
        <v>40</v>
      </c>
      <c r="U52" s="159" t="s">
        <v>40</v>
      </c>
      <c r="V52" s="160" t="s">
        <v>449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449</v>
      </c>
      <c r="I53" s="95"/>
      <c r="J53" s="159" t="s">
        <v>40</v>
      </c>
      <c r="K53" s="159"/>
      <c r="L53" s="159" t="s">
        <v>40</v>
      </c>
      <c r="M53" s="159" t="s">
        <v>40</v>
      </c>
      <c r="N53" s="160"/>
      <c r="O53" s="34"/>
      <c r="P53" s="96"/>
      <c r="Q53" s="87" t="s">
        <v>337</v>
      </c>
      <c r="R53" s="166" t="s">
        <v>40</v>
      </c>
      <c r="S53" s="159"/>
      <c r="T53" s="159" t="s">
        <v>40</v>
      </c>
      <c r="U53" s="159" t="s">
        <v>40</v>
      </c>
      <c r="V53" s="160" t="s">
        <v>449</v>
      </c>
      <c r="W53" s="95"/>
      <c r="X53" s="159" t="s">
        <v>40</v>
      </c>
      <c r="Y53" s="159"/>
      <c r="Z53" s="159" t="s">
        <v>40</v>
      </c>
      <c r="AA53" s="159" t="s">
        <v>40</v>
      </c>
      <c r="AB53" s="160"/>
      <c r="AC53" s="98"/>
      <c r="AD53" s="28"/>
    </row>
    <row r="54" spans="1:30" x14ac:dyDescent="0.2">
      <c r="A54" s="31"/>
      <c r="B54" s="93"/>
      <c r="C54" s="87" t="s">
        <v>338</v>
      </c>
      <c r="D54" s="157" t="s">
        <v>40</v>
      </c>
      <c r="E54" s="158" t="s">
        <v>472</v>
      </c>
      <c r="F54" s="157" t="s">
        <v>447</v>
      </c>
      <c r="G54" s="157" t="s">
        <v>447</v>
      </c>
      <c r="H54" s="157" t="s">
        <v>448</v>
      </c>
      <c r="I54" s="95"/>
      <c r="J54" s="159" t="s">
        <v>40</v>
      </c>
      <c r="K54" s="159"/>
      <c r="L54" s="159" t="s">
        <v>40</v>
      </c>
      <c r="M54" s="159" t="s">
        <v>40</v>
      </c>
      <c r="N54" s="160"/>
      <c r="O54" s="34"/>
      <c r="P54" s="96"/>
      <c r="Q54" s="87" t="s">
        <v>339</v>
      </c>
      <c r="R54" s="166" t="s">
        <v>40</v>
      </c>
      <c r="S54" s="159"/>
      <c r="T54" s="159" t="s">
        <v>40</v>
      </c>
      <c r="U54" s="159" t="s">
        <v>40</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449</v>
      </c>
      <c r="I55" s="95"/>
      <c r="J55" s="159" t="s">
        <v>40</v>
      </c>
      <c r="K55" s="159"/>
      <c r="L55" s="159" t="s">
        <v>40</v>
      </c>
      <c r="M55" s="159" t="s">
        <v>40</v>
      </c>
      <c r="N55" s="160"/>
      <c r="O55" s="34"/>
      <c r="P55" s="96"/>
      <c r="Q55" s="87" t="s">
        <v>341</v>
      </c>
      <c r="R55" s="166" t="s">
        <v>40</v>
      </c>
      <c r="S55" s="159" t="s">
        <v>499</v>
      </c>
      <c r="T55" s="159" t="s">
        <v>447</v>
      </c>
      <c r="U55" s="159" t="s">
        <v>447</v>
      </c>
      <c r="V55" s="160" t="s">
        <v>448</v>
      </c>
      <c r="W55" s="95"/>
      <c r="X55" s="159" t="s">
        <v>40</v>
      </c>
      <c r="Y55" s="159"/>
      <c r="Z55" s="159" t="s">
        <v>40</v>
      </c>
      <c r="AA55" s="159" t="s">
        <v>40</v>
      </c>
      <c r="AB55" s="160"/>
      <c r="AC55" s="98"/>
      <c r="AD55" s="28"/>
    </row>
    <row r="56" spans="1:30" x14ac:dyDescent="0.2">
      <c r="A56" s="31"/>
      <c r="B56" s="93"/>
      <c r="C56" s="87" t="s">
        <v>342</v>
      </c>
      <c r="D56" s="157" t="s">
        <v>40</v>
      </c>
      <c r="E56" s="158" t="s">
        <v>473</v>
      </c>
      <c r="F56" s="157" t="s">
        <v>447</v>
      </c>
      <c r="G56" s="157" t="s">
        <v>447</v>
      </c>
      <c r="H56" s="157" t="s">
        <v>448</v>
      </c>
      <c r="I56" s="95"/>
      <c r="J56" s="159" t="s">
        <v>40</v>
      </c>
      <c r="K56" s="159"/>
      <c r="L56" s="159" t="s">
        <v>40</v>
      </c>
      <c r="M56" s="159" t="s">
        <v>40</v>
      </c>
      <c r="N56" s="160"/>
      <c r="O56" s="34"/>
      <c r="P56" s="96"/>
      <c r="Q56" s="87" t="s">
        <v>343</v>
      </c>
      <c r="R56" s="166" t="s">
        <v>40</v>
      </c>
      <c r="S56" s="159" t="s">
        <v>500</v>
      </c>
      <c r="T56" s="159" t="s">
        <v>447</v>
      </c>
      <c r="U56" s="159" t="s">
        <v>447</v>
      </c>
      <c r="V56" s="160" t="s">
        <v>448</v>
      </c>
      <c r="W56" s="95"/>
      <c r="X56" s="159" t="s">
        <v>40</v>
      </c>
      <c r="Y56" s="159"/>
      <c r="Z56" s="159" t="s">
        <v>40</v>
      </c>
      <c r="AA56" s="159" t="s">
        <v>40</v>
      </c>
      <c r="AB56" s="160"/>
      <c r="AC56" s="98"/>
      <c r="AD56" s="28"/>
    </row>
    <row r="57" spans="1:30" x14ac:dyDescent="0.2">
      <c r="A57" s="31"/>
      <c r="B57" s="93"/>
      <c r="C57" s="87" t="s">
        <v>344</v>
      </c>
      <c r="D57" s="157" t="s">
        <v>451</v>
      </c>
      <c r="E57" s="158" t="s">
        <v>474</v>
      </c>
      <c r="F57" s="157" t="s">
        <v>40</v>
      </c>
      <c r="G57" s="157" t="s">
        <v>447</v>
      </c>
      <c r="H57" s="157" t="s">
        <v>453</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451</v>
      </c>
      <c r="E58" s="158" t="s">
        <v>475</v>
      </c>
      <c r="F58" s="157" t="s">
        <v>40</v>
      </c>
      <c r="G58" s="157" t="s">
        <v>447</v>
      </c>
      <c r="H58" s="157" t="s">
        <v>453</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t="s">
        <v>476</v>
      </c>
      <c r="F61" s="157" t="s">
        <v>447</v>
      </c>
      <c r="G61" s="157" t="s">
        <v>447</v>
      </c>
      <c r="H61" s="157" t="s">
        <v>448</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451</v>
      </c>
      <c r="E62" s="158" t="s">
        <v>477</v>
      </c>
      <c r="F62" s="157" t="s">
        <v>40</v>
      </c>
      <c r="G62" s="157" t="s">
        <v>447</v>
      </c>
      <c r="H62" s="157" t="s">
        <v>453</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478</v>
      </c>
      <c r="F64" s="157" t="s">
        <v>447</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479</v>
      </c>
      <c r="F65" s="157" t="s">
        <v>447</v>
      </c>
      <c r="G65" s="157" t="s">
        <v>447</v>
      </c>
      <c r="H65" s="157" t="s">
        <v>448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480</v>
      </c>
      <c r="F66" s="157" t="s">
        <v>447</v>
      </c>
      <c r="G66" s="157" t="s">
        <v>447</v>
      </c>
      <c r="H66" s="157" t="s">
        <v>448</v>
      </c>
      <c r="I66" s="95"/>
      <c r="J66" s="159" t="s">
        <v>40</v>
      </c>
      <c r="K66" s="159"/>
      <c r="L66" s="159" t="s">
        <v>40</v>
      </c>
      <c r="M66" s="159" t="s">
        <v>40</v>
      </c>
      <c r="N66" s="160"/>
      <c r="O66" s="34"/>
      <c r="P66" s="96"/>
      <c r="Q66" s="102" t="s">
        <v>361</v>
      </c>
      <c r="R66" s="141"/>
      <c r="S66" s="143">
        <v>1.2055216231821901E-4</v>
      </c>
      <c r="T66" s="103"/>
      <c r="U66" s="103"/>
      <c r="V66" s="103" t="s">
        <v>503</v>
      </c>
      <c r="W66" s="104"/>
      <c r="X66" s="103"/>
      <c r="Y66" s="143">
        <v>0</v>
      </c>
      <c r="Z66" s="103"/>
      <c r="AA66" s="103"/>
      <c r="AB66" s="103" t="s">
        <v>503</v>
      </c>
      <c r="AC66" s="105"/>
      <c r="AD66" s="35"/>
      <c r="AE66" s="36"/>
    </row>
    <row r="67" spans="1:32" ht="12" x14ac:dyDescent="0.25">
      <c r="A67" s="31"/>
      <c r="B67" s="106"/>
      <c r="C67" s="107" t="s">
        <v>362</v>
      </c>
      <c r="D67" s="161" t="s">
        <v>40</v>
      </c>
      <c r="E67" s="162" t="s">
        <v>481</v>
      </c>
      <c r="F67" s="163" t="s">
        <v>447</v>
      </c>
      <c r="G67" s="163" t="s">
        <v>447</v>
      </c>
      <c r="H67" s="163" t="s">
        <v>448</v>
      </c>
      <c r="I67" s="108"/>
      <c r="J67" s="164" t="s">
        <v>40</v>
      </c>
      <c r="K67" s="164"/>
      <c r="L67" s="164" t="s">
        <v>40</v>
      </c>
      <c r="M67" s="164" t="s">
        <v>40</v>
      </c>
      <c r="N67" s="165"/>
      <c r="O67" s="109"/>
      <c r="P67" s="110"/>
      <c r="Q67" s="111" t="s">
        <v>363</v>
      </c>
      <c r="R67" s="142"/>
      <c r="S67" s="144">
        <v>3.1938387422681784E-2</v>
      </c>
      <c r="T67" s="112"/>
      <c r="U67" s="112"/>
      <c r="V67" s="112" t="s">
        <v>503</v>
      </c>
      <c r="W67" s="113"/>
      <c r="X67" s="114"/>
      <c r="Y67" s="144">
        <v>0</v>
      </c>
      <c r="Z67" s="112"/>
      <c r="AA67" s="112"/>
      <c r="AB67" s="112" t="s">
        <v>503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279EB2-66BB-40D8-8CD3-2F8BD74E533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3493e5ff-7a64-476c-ab37-68e7400324ba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f23775b6-53cd-4b75-99d0-5f334e9b3b96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2026-04-15T11:03:09Z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798000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