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<sst xmlns="http://schemas.openxmlformats.org/spreadsheetml/2006/main" count="1644" uniqueCount="496">
  <si>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</si>
  <si>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</si>
  <si>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</si>
  <si>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</si>
  <si>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</si>
  <si>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</si>
  <si>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</si>
  <si>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</si>
  <si>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</si>
  <si>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</si>
  <si>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</si>
  <si>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</si>
  <si>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</si>
  <si>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</si>
  <si>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</si>
  <si>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</si>
  <si>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</si>
  <si>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</si>
  <si>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</si>
  <si>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</si>
  <si>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</si>
  <si>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</si>
  <si>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</si>
  <si>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</si>
  <si>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</si>
  <si>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</si>
  <si>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</si>
  <si>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</si>
  <si>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</si>
  <si>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</si>
  <si>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</si>
  <si>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</si>
  <si>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</si>
  <si>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</si>
  <si>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</si>
  <si>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</si>
  <si>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</si>
  <si>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</si>
  <si>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</si>
  <si>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</si>
  <si>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</si>
  <si>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</si>
  <si>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</si>
  <si>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</si>
  <si>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</si>
  <si>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</si>
  <si>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</si>
  <si>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</si>
  <si>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</si>
  <si>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</si>
  <si>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</si>
  <si>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</si>
  <si>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</si>
  <si>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</si>
  <si>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</si>
  <si>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</si>
  <si>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</si>
  <si>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</si>
  <si>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</si>
  <si>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</si>
  <si>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</si>
  <si>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</si>
  <si>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</si>
  <si>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</si>
  <si>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</si>
  <si>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</si>
  <si>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</si>
  <si>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</si>
  <si>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</si>
  <si>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</si>
  <si>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</si>
  <si>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</si>
  <si>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</si>
  <si>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</si>
  <si>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</si>
  <si>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</si>
  <si>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</si>
  <si>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</si>
  <si>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</si>
  <si>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</si>
  <si>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</si>
  <si>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</si>
  <si>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</si>
  <si>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</si>
  <si>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</si>
  <si>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</si>
  <si>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</si>
  <si>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</si>
  <si>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</si>
  <si>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</si>
  <si>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</si>
  <si>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</si>
  <si>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</si>
  <si>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</si>
  <si>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</si>
  <si>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</si>
  <si>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</si>
  <si>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</si>
  <si>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</si>
  <si>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</si>
  <si>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</si>
  <si>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</si>
  <si>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</si>
  <si>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</si>
  <si>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</si>
  <si>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</si>
  <si>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</si>
  <si>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</si>
  <si>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</si>
  <si>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</si>
  <si>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</si>
  <si>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</si>
  <si>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</si>
  <si>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</si>
  <si>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</si>
  <si>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</si>
  <si>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</si>
  <si>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</si>
  <si>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</si>
  <si>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</si>
  <si>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</si>
  <si>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</si>
  <si>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</si>
  <si>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</si>
  <si>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</si>
  <si>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</si>
  <si>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</si>
  <si>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</si>
  <si>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</si>
  <si>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</si>
  <si>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</si>
  <si>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</si>
  <si>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</si>
  <si>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</si>
  <si>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</si>
  <si>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</si>
  <si>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</si>
  <si>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</si>
  <si>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</si>
  <si>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</si>
  <si>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</si>
  <si>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</si>
  <si>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</si>
  <si>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</si>
  <si>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</si>
  <si>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</si>
  <si>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</si>
  <si>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</si>
  <si>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</si>
  <si>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</si>
  <si>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</si>
  <si>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</si>
  <si>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</si>
  <si>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</si>
  <si>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</si>
  <si>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</si>
  <si>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</si>
  <si>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</si>
  <si>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</si>
  <si>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</si>
  <si>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</si>
  <si>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</si>
  <si>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</si>
  <si>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</si>
  <si>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</si>
  <si>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</si>
  <si>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</si>
  <si>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</si>
  <si>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</si>
  <si>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</si>
  <si>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</si>
  <si>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</si>
  <si>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</si>
  <si>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</si>
  <si>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</si>
  <si>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</si>
  <si>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</si>
  <si>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</si>
  <si>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</si>
  <si>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</si>
  <si>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</si>
  <si>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</si>
  <si>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</si>
  <si>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</si>
  <si>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</si>
  <si>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</si>
  <si>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</si>
  <si>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</si>
  <si>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</si>
  <si>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</si>
  <si>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</si>
  <si>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</si>
  <si>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</si>
  <si>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</si>
  <si>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</si>
  <si>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</si>
  <si>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</si>
  <si>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</si>
  <si>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</si>
  <si>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</si>
  <si>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</si>
  <si>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</si>
  <si>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</si>
  <si>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</si>
  <si>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</si>
  <si>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</si>
  <si>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</si>
  <si>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</si>
  <si>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</si>
  <si>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</si>
  <si>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</si>
  <si>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</si>
  <si>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</si>
  <si>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</si>
  <si>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</si>
  <si>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</si>
  <si>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</si>
  <si>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</si>
  <si>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</si>
  <si>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</si>
  <si>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</si>
  <si>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</si>
  <si>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</si>
  <si>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</si>
  <si>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</si>
  <si>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</si>
  <si>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</si>
  <si>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</si>
  <si>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</si>
  <si>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</si>
  <si>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</si>
  <si>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</si>
  <si>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</si>
  <si>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</si>
  <si>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</si>
  <si>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</si>
  <si>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</si>
  <si>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</si>
  <si>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</si>
  <si>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</si>
  <si>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</si>
  <si>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</si>
  <si>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</si>
  <si>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</si>
  <si>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</si>
  <si>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</si>
  <si>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</si>
  <si>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</si>
  <si>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</si>
  <si>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</si>
  <si>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</si>
  <si>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</si>
  <si>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</si>
  <si>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</si>
  <si>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</si>
  <si>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</si>
  <si>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</si>
  <si>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</si>
  <si>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</si>
  <si>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</si>
  <si>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</si>
  <si>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</si>
  <si>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</si>
  <si>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</si>
  <si>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</si>
  <si>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</si>
  <si>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</si>
  <si>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</si>
  <si>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</si>
  <si>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</si>
  <si>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</si>
  <si>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</si>
  <si>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</si>
  <si>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</si>
  <si>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</si>
  <si>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</si>
  <si>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</si>
  <si>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</si>
  <si>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</si>
  <si>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</si>
  <si>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</si>
  <si>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</si>
  <si>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</si>
  <si>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</si>
  <si>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</si>
  <si>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</si>
  <si>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</si>
  <si>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</si>
  <si>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</si>
  <si>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</si>
  <si>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</si>
  <si>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</si>
  <si>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</si>
  <si>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</si>
  <si>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</si>
  <si>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</si>
  <si>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</si>
  <si>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</si>
  <si>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</si>
  <si>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</si>
  <si>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</si>
  <si>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</si>
  <si>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</si>
  <si>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</si>
  <si>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</si>
  <si>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</si>
  <si>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</si>
  <si>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</si>
  <si>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</si>
  <si>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</si>
  <si>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</si>
  <si>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</si>
  <si>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</si>
  <si>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</si>
  <si>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</si>
  <si>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</si>
  <si>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</si>
  <si>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</si>
  <si>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</si>
  <si>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</si>
  <si>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</si>
  <si>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</si>
  <si>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</si>
  <si>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</si>
  <si>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</si>
  <si>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</si>
  <si>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</si>
  <si>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</si>
  <si>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</si>
  <si>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</si>
  <si>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</si>
  <si>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</si>
  <si>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</si>
  <si>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</si>
  <si>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</si>
  <si>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</si>
  <si>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</si>
  <si>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</si>
  <si>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</si>
  <si>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</si>
  <si>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</si>
  <si>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</si>
  <si>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</si>
  <si>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</si>
  <si>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</si>
  <si>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</si>
  <si>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</si>
  <si>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</si>
  <si>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</si>
  <si>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</si>
  <si>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</si>
  <si>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</si>
  <si>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</si>
  <si>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</si>
  <si>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</si>
  <si>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</si>
  <si>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</si>
  <si>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</si>
  <si>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</si>
  <si>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</si>
  <si>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</si>
  <si>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</si>
  <si>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</si>
  <si>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</si>
  <si>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</si>
  <si>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</si>
  <si>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</si>
  <si>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</si>
  <si>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</si>
  <si>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</si>
  <si>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</si>
  <si>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</si>
  <si>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</si>
  <si>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</si>
  <si>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</si>
  <si>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</si>
  <si>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</si>
  <si>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</si>
  <si>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</si>
  <si>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</si>
  <si>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</si>
  <si>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</si>
  <si>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</si>
  <si>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</si>
  <si>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</si>
  <si>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</si>
  <si>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</si>
  <si>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</si>
  <si>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</si>
  <si>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</si>
  <si>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</si>
  <si>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</si>
  <si>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</si>
  <si>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</si>
  <si>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9D52</t>
  </si>
  <si>
    <t>Miscellaneous Activated Components from R1 Pond</t>
  </si>
  <si>
    <t>Nuclear Decommissioning Authority</t>
  </si>
  <si>
    <t>Nuclear Restoration Services Ltd (NRS)</t>
  </si>
  <si>
    <t>ILW</t>
  </si>
  <si>
    <t>There will be no further arisings of this waste stream.</t>
  </si>
  <si>
    <t>Transfers of miscellaneous activated components from R1 pond into R1 wet vault. RCL dummy fuel elements, absorber bars and RCL cables.  The MAC was size reduced for the transfer from the pond to the wet vault.</t>
  </si>
  <si>
    <t>108 RCL dummy fuel elements as 216 halves, 8 absorber bars as 16 halves, 36 RCL cables as 509 segments. 
RCL dummy fuel elements are Magnox fuel cans without uranium used to make up the vacant element positions in the RCL (Replacement Continuous Lead). They were originally 990mm long and the main body has a diameter of 50mm with a maximum diameter of 92mm over the splitter vanes).  They were cut in half as part of the transfer operation.  
The absorber bars are irradiated mild steel tubes with the same dimensions as the RCL elements and a mass of approx. 3.5 kg.  They were also cut in half as part of the transfer operation.  The appearance of the bar is similar to that of a scaffold tube with lugs attached to the side.  A graphite nose cone is attached to one end with a graphite location nose at the other.  
The RCL cables are approx. 12m long x 10mm diameter stainless steel cables that supported the RCL stringer and included the thermocouple cable.  These have been cut into approx. 450mm lengths.</t>
  </si>
  <si>
    <t>The stock volume has been revised.</t>
  </si>
  <si>
    <t>Neutral</t>
  </si>
  <si>
    <t>Magnox metal, stainless steel.</t>
  </si>
  <si>
    <t>~~ 10.0</t>
  </si>
  <si>
    <t>RCL cables stainless steel: material specification is unknown.</t>
  </si>
  <si>
    <t>~~ 30.0</t>
  </si>
  <si>
    <t>= 0</t>
  </si>
  <si>
    <t>TR</t>
  </si>
  <si>
    <t>~~ 60.0</t>
  </si>
  <si>
    <t>P</t>
  </si>
  <si>
    <t>NE</t>
  </si>
  <si>
    <t xml:space="preserve"> 0</t>
  </si>
  <si>
    <t>Not yet determined</t>
  </si>
  <si>
    <t>On-site</t>
  </si>
  <si>
    <t xml:space="preserve"> 100.0</t>
  </si>
  <si>
    <t>HPA ATCS</t>
  </si>
  <si>
    <t>Hinkley Point A</t>
  </si>
  <si>
    <t>= 0.8</t>
  </si>
  <si>
    <t>0.80</t>
  </si>
  <si>
    <t>1.10</t>
  </si>
  <si>
    <t>500 l RS drum (50mm Pb)</t>
  </si>
  <si>
    <t xml:space="preserve"> 0.09</t>
  </si>
  <si>
    <t>0.32</t>
  </si>
  <si>
    <t>9</t>
  </si>
  <si>
    <t>Most tritium is expected to be present as surface contamination, possibly as water but perhaps in the form of other inorganic compounds or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</si>
  <si>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</si>
  <si>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</si>
  <si>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</si>
  <si>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</si>
  <si>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</si>
  <si>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</si>
  <si>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</si>
  <si>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</si>
  <si>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</si>
  <si>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Preliminary estimate.</t>
  </si>
  <si>
    <t>Dry using ATCS if required. ATCS subject to BAT.</t>
  </si>
  <si>
    <t>RCL Dummy elements/Absorber bars CF = 2, Cables CF = 10.</t>
  </si>
  <si>
    <t>The waste will have been activated in the reactor and will have contamination by fission products and actinides from reactor and ponds. Activity is likely to be high.</t>
  </si>
  <si>
    <t>The values quoted are preliminary and only indicative of possible values.</t>
  </si>
  <si>
    <t>Values were derived from existing fuel element debris information. Activation of the stainless steel has only been approximated.</t>
  </si>
  <si>
    <t>~</t>
  </si>
  <si>
    <t>0.90</t>
  </si>
  <si>
    <t>1.15E-01</t>
  </si>
  <si>
    <t>C</t>
  </si>
  <si>
    <t>2</t>
  </si>
  <si>
    <t>1.58E-06</t>
  </si>
  <si>
    <t>4.73E-03</t>
  </si>
  <si>
    <t>8</t>
  </si>
  <si>
    <t>&lt;</t>
  </si>
  <si>
    <t>3.95E-06</t>
  </si>
  <si>
    <t>3</t>
  </si>
  <si>
    <t>1.58E-03</t>
  </si>
  <si>
    <t>1.58E-04</t>
  </si>
  <si>
    <t>1.82E-08</t>
  </si>
  <si>
    <t>7.26E-01</t>
  </si>
  <si>
    <t>7.40E+00</t>
  </si>
  <si>
    <t>1.58E+00</t>
  </si>
  <si>
    <t>1.39E+02</t>
  </si>
  <si>
    <t>2.57E-04</t>
  </si>
  <si>
    <t>6.32E-04</t>
  </si>
  <si>
    <t>6.49E-04</t>
  </si>
  <si>
    <t>7.08E-04</t>
  </si>
  <si>
    <t>3.06E-05</t>
  </si>
  <si>
    <t>9.61E-04</t>
  </si>
  <si>
    <t>4.37E-03</t>
  </si>
  <si>
    <t>3.38E-05</t>
  </si>
  <si>
    <t>8.47E-06</t>
  </si>
  <si>
    <t>1.87E-08</t>
  </si>
  <si>
    <t>3.65E-04</t>
  </si>
  <si>
    <t>4.86E-04</t>
  </si>
  <si>
    <t>3.95E-05</t>
  </si>
  <si>
    <t>1.70E-04</t>
  </si>
  <si>
    <t>1.36E-03</t>
  </si>
  <si>
    <t>6.87E-04</t>
  </si>
  <si>
    <t>9.41E-03</t>
  </si>
  <si>
    <t>7.41E-02</t>
  </si>
  <si>
    <t>6.14E-04</t>
  </si>
  <si>
    <t>2.37E-07</t>
  </si>
  <si>
    <t>3.29E-08</t>
  </si>
  <si>
    <t>2.45E-07</t>
  </si>
  <si>
    <t>3.16E-08</t>
  </si>
  <si>
    <t>1.37E-04</t>
  </si>
  <si>
    <t>7.89E-05</t>
  </si>
  <si>
    <t>2.65E-03</t>
  </si>
  <si>
    <t>7.90E-08</t>
  </si>
  <si>
    <t>2.73E-04</t>
  </si>
  <si>
    <t>7.22E-07</t>
  </si>
  <si>
    <t>5.96E-07</t>
  </si>
  <si>
    <t>1.56E-07</t>
  </si>
  <si>
    <t>1.59E-06</t>
  </si>
  <si>
    <t>5.21E-08</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</si>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</sst>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6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415</v>
      </c>
      <c r="N286" s="211"/>
      <c r="O286" s="282" t="s">
        <v>416</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9D52</v>
      </c>
      <c r="G3" s="376"/>
      <c r="H3" s="376"/>
      <c r="I3" s="376"/>
      <c r="J3" s="376"/>
      <c r="K3" s="377"/>
      <c r="L3" s="384" t="str">
        <f>DataSheet!F2</f>
        <v>Miscellaneous Activated Components from R1 Pond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t="s">
        <v>447</v>
      </c>
      <c r="F10" s="157" t="s">
        <v>445</v>
      </c>
      <c r="G10" s="157" t="s">
        <v>445</v>
      </c>
      <c r="H10" s="157" t="s">
        <v>446</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450</v>
      </c>
      <c r="E13" s="158" t="s">
        <v>451</v>
      </c>
      <c r="F13" s="157" t="s">
        <v>40</v>
      </c>
      <c r="G13" s="157" t="s">
        <v>445</v>
      </c>
      <c r="H13" s="157" t="s">
        <v>452</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445</v>
      </c>
      <c r="G14" s="157" t="s">
        <v>445</v>
      </c>
      <c r="H14" s="157" t="s">
        <v>446</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450</v>
      </c>
      <c r="E18" s="158" t="s">
        <v>454</v>
      </c>
      <c r="F18" s="157" t="s">
        <v>40</v>
      </c>
      <c r="G18" s="157" t="s">
        <v>445</v>
      </c>
      <c r="H18" s="157" t="s">
        <v>452</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t="s">
        <v>455</v>
      </c>
      <c r="F20" s="157" t="s">
        <v>445</v>
      </c>
      <c r="G20" s="157" t="s">
        <v>445</v>
      </c>
      <c r="H20" s="157" t="s">
        <v>446</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450</v>
      </c>
      <c r="E21" s="158" t="s">
        <v>456</v>
      </c>
      <c r="F21" s="157" t="s">
        <v>40</v>
      </c>
      <c r="G21" s="157" t="s">
        <v>445</v>
      </c>
      <c r="H21" s="157" t="s">
        <v>452</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450</v>
      </c>
      <c r="E22" s="158" t="s">
        <v>457</v>
      </c>
      <c r="F22" s="157" t="s">
        <v>40</v>
      </c>
      <c r="G22" s="157" t="s">
        <v>445</v>
      </c>
      <c r="H22" s="157" t="s">
        <v>452</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458</v>
      </c>
      <c r="F23" s="157" t="s">
        <v>445</v>
      </c>
      <c r="G23" s="157" t="s">
        <v>445</v>
      </c>
      <c r="H23" s="157" t="s">
        <v>446</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459</v>
      </c>
      <c r="F24" s="157" t="s">
        <v>445</v>
      </c>
      <c r="G24" s="157" t="s">
        <v>445</v>
      </c>
      <c r="H24" s="157" t="s">
        <v>446</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460</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461</v>
      </c>
      <c r="F31" s="157" t="s">
        <v>445</v>
      </c>
      <c r="G31" s="157" t="s">
        <v>445</v>
      </c>
      <c r="H31" s="157" t="s">
        <v>446</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462</v>
      </c>
      <c r="F34" s="157" t="s">
        <v>445</v>
      </c>
      <c r="G34" s="157" t="s">
        <v>445</v>
      </c>
      <c r="H34" s="157" t="s">
        <v>446</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449</v>
      </c>
      <c r="I35" s="95"/>
      <c r="J35" s="159" t="s">
        <v>40</v>
      </c>
      <c r="K35" s="159"/>
      <c r="L35" s="159" t="s">
        <v>40</v>
      </c>
      <c r="M35" s="159" t="s">
        <v>40</v>
      </c>
      <c r="N35" s="160"/>
      <c r="O35" s="34"/>
      <c r="P35" s="96"/>
      <c r="Q35" s="87" t="s">
        <v>301</v>
      </c>
      <c r="R35" s="166" t="s">
        <v>450</v>
      </c>
      <c r="S35" s="159" t="s">
        <v>479</v>
      </c>
      <c r="T35" s="159" t="s">
        <v>40</v>
      </c>
      <c r="U35" s="159" t="s">
        <v>445</v>
      </c>
      <c r="V35" s="160" t="s">
        <v>452</v>
      </c>
      <c r="W35" s="95"/>
      <c r="X35" s="159" t="s">
        <v>40</v>
      </c>
      <c r="Y35" s="159"/>
      <c r="Z35" s="159" t="s">
        <v>40</v>
      </c>
      <c r="AA35" s="159" t="s">
        <v>40</v>
      </c>
      <c r="AB35" s="160"/>
      <c r="AC35" s="98"/>
      <c r="AD35" s="28"/>
    </row>
    <row r="36" spans="1:30" x14ac:dyDescent="0.2">
      <c r="A36" s="31"/>
      <c r="B36" s="93"/>
      <c r="C36" s="87" t="s">
        <v>302</v>
      </c>
      <c r="D36" s="157" t="s">
        <v>40</v>
      </c>
      <c r="E36" s="158" t="s">
        <v>463</v>
      </c>
      <c r="F36" s="157" t="s">
        <v>445</v>
      </c>
      <c r="G36" s="157" t="s">
        <v>445</v>
      </c>
      <c r="H36" s="157" t="s">
        <v>446</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450</v>
      </c>
      <c r="S37" s="159" t="s">
        <v>480</v>
      </c>
      <c r="T37" s="159" t="s">
        <v>40</v>
      </c>
      <c r="U37" s="159" t="s">
        <v>445</v>
      </c>
      <c r="V37" s="160" t="s">
        <v>452</v>
      </c>
      <c r="W37" s="95"/>
      <c r="X37" s="159" t="s">
        <v>40</v>
      </c>
      <c r="Y37" s="159"/>
      <c r="Z37" s="159" t="s">
        <v>40</v>
      </c>
      <c r="AA37" s="159" t="s">
        <v>40</v>
      </c>
      <c r="AB37" s="160"/>
      <c r="AC37" s="98"/>
      <c r="AD37" s="28"/>
    </row>
    <row r="38" spans="1:30" x14ac:dyDescent="0.2">
      <c r="A38" s="31"/>
      <c r="B38" s="93"/>
      <c r="C38" s="87" t="s">
        <v>306</v>
      </c>
      <c r="D38" s="157" t="s">
        <v>40</v>
      </c>
      <c r="E38" s="158" t="s">
        <v>454</v>
      </c>
      <c r="F38" s="157" t="s">
        <v>445</v>
      </c>
      <c r="G38" s="157" t="s">
        <v>445</v>
      </c>
      <c r="H38" s="157" t="s">
        <v>446</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481</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t="s">
        <v>464</v>
      </c>
      <c r="F41" s="157" t="s">
        <v>445</v>
      </c>
      <c r="G41" s="157" t="s">
        <v>445</v>
      </c>
      <c r="H41" s="157" t="s">
        <v>446</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482</v>
      </c>
      <c r="T42" s="159" t="s">
        <v>445</v>
      </c>
      <c r="U42" s="159" t="s">
        <v>445</v>
      </c>
      <c r="V42" s="160" t="s">
        <v>446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479</v>
      </c>
      <c r="T43" s="159" t="s">
        <v>445</v>
      </c>
      <c r="U43" s="159" t="s">
        <v>445</v>
      </c>
      <c r="V43" s="160" t="s">
        <v>446</v>
      </c>
      <c r="W43" s="95"/>
      <c r="X43" s="159" t="s">
        <v>40</v>
      </c>
      <c r="Y43" s="159"/>
      <c r="Z43" s="159" t="s">
        <v>40</v>
      </c>
      <c r="AA43" s="159" t="s">
        <v>40</v>
      </c>
      <c r="AB43" s="160"/>
      <c r="AC43" s="98"/>
      <c r="AD43" s="28"/>
    </row>
    <row r="44" spans="1:30" x14ac:dyDescent="0.2">
      <c r="A44" s="31"/>
      <c r="B44" s="93"/>
      <c r="C44" s="87" t="s">
        <v>318</v>
      </c>
      <c r="D44" s="157" t="s">
        <v>450</v>
      </c>
      <c r="E44" s="158" t="s">
        <v>465</v>
      </c>
      <c r="F44" s="157" t="s">
        <v>40</v>
      </c>
      <c r="G44" s="157" t="s">
        <v>445</v>
      </c>
      <c r="H44" s="157" t="s">
        <v>452</v>
      </c>
      <c r="I44" s="95"/>
      <c r="J44" s="159" t="s">
        <v>40</v>
      </c>
      <c r="K44" s="159"/>
      <c r="L44" s="159" t="s">
        <v>40</v>
      </c>
      <c r="M44" s="159" t="s">
        <v>40</v>
      </c>
      <c r="N44" s="160"/>
      <c r="O44" s="34"/>
      <c r="P44" s="96"/>
      <c r="Q44" s="87" t="s">
        <v>319</v>
      </c>
      <c r="R44" s="166" t="s">
        <v>40</v>
      </c>
      <c r="S44" s="159" t="s">
        <v>480</v>
      </c>
      <c r="T44" s="159" t="s">
        <v>445</v>
      </c>
      <c r="U44" s="159" t="s">
        <v>445</v>
      </c>
      <c r="V44" s="160" t="s">
        <v>446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450</v>
      </c>
      <c r="E46" s="158" t="s">
        <v>466</v>
      </c>
      <c r="F46" s="157" t="s">
        <v>40</v>
      </c>
      <c r="G46" s="157" t="s">
        <v>445</v>
      </c>
      <c r="H46" s="157" t="s">
        <v>452</v>
      </c>
      <c r="I46" s="95"/>
      <c r="J46" s="159" t="s">
        <v>40</v>
      </c>
      <c r="K46" s="159"/>
      <c r="L46" s="159" t="s">
        <v>40</v>
      </c>
      <c r="M46" s="159" t="s">
        <v>40</v>
      </c>
      <c r="N46" s="160"/>
      <c r="O46" s="34"/>
      <c r="P46" s="96"/>
      <c r="Q46" s="87" t="s">
        <v>323</v>
      </c>
      <c r="R46" s="166" t="s">
        <v>40</v>
      </c>
      <c r="S46" s="159" t="s">
        <v>483</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484</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454</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t="s">
        <v>467</v>
      </c>
      <c r="F49" s="157" t="s">
        <v>445</v>
      </c>
      <c r="G49" s="157" t="s">
        <v>445</v>
      </c>
      <c r="H49" s="157" t="s">
        <v>446</v>
      </c>
      <c r="I49" s="95"/>
      <c r="J49" s="159" t="s">
        <v>40</v>
      </c>
      <c r="K49" s="159"/>
      <c r="L49" s="159" t="s">
        <v>40</v>
      </c>
      <c r="M49" s="159" t="s">
        <v>40</v>
      </c>
      <c r="N49" s="160"/>
      <c r="O49" s="34"/>
      <c r="P49" s="96"/>
      <c r="Q49" s="87" t="s">
        <v>329</v>
      </c>
      <c r="R49" s="166" t="s">
        <v>40</v>
      </c>
      <c r="S49" s="159" t="s">
        <v>485</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t="s">
        <v>486</v>
      </c>
      <c r="T50" s="159" t="s">
        <v>445</v>
      </c>
      <c r="U50" s="159" t="s">
        <v>445</v>
      </c>
      <c r="V50" s="160" t="s">
        <v>446</v>
      </c>
      <c r="W50" s="95"/>
      <c r="X50" s="159" t="s">
        <v>40</v>
      </c>
      <c r="Y50" s="159"/>
      <c r="Z50" s="159" t="s">
        <v>40</v>
      </c>
      <c r="AA50" s="159" t="s">
        <v>40</v>
      </c>
      <c r="AB50" s="160"/>
      <c r="AC50" s="98"/>
      <c r="AD50" s="28"/>
    </row>
    <row r="51" spans="1:30" x14ac:dyDescent="0.2">
      <c r="A51" s="31"/>
      <c r="B51" s="93"/>
      <c r="C51" s="87" t="s">
        <v>332</v>
      </c>
      <c r="D51" s="157" t="s">
        <v>40</v>
      </c>
      <c r="E51" s="158" t="s">
        <v>468</v>
      </c>
      <c r="F51" s="157" t="s">
        <v>445</v>
      </c>
      <c r="G51" s="157" t="s">
        <v>445</v>
      </c>
      <c r="H51" s="157" t="s">
        <v>446</v>
      </c>
      <c r="I51" s="95"/>
      <c r="J51" s="159" t="s">
        <v>40</v>
      </c>
      <c r="K51" s="159"/>
      <c r="L51" s="159" t="s">
        <v>40</v>
      </c>
      <c r="M51" s="159" t="s">
        <v>40</v>
      </c>
      <c r="N51" s="160"/>
      <c r="O51" s="34"/>
      <c r="P51" s="96"/>
      <c r="Q51" s="87" t="s">
        <v>333</v>
      </c>
      <c r="R51" s="166" t="s">
        <v>40</v>
      </c>
      <c r="S51" s="159" t="s">
        <v>487</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t="s">
        <v>488</v>
      </c>
      <c r="T52" s="159" t="s">
        <v>445</v>
      </c>
      <c r="U52" s="159" t="s">
        <v>445</v>
      </c>
      <c r="V52" s="160" t="s">
        <v>446</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t="s">
        <v>479</v>
      </c>
      <c r="T53" s="159" t="s">
        <v>445</v>
      </c>
      <c r="U53" s="159" t="s">
        <v>445</v>
      </c>
      <c r="V53" s="160" t="s">
        <v>446</v>
      </c>
      <c r="W53" s="95"/>
      <c r="X53" s="159" t="s">
        <v>40</v>
      </c>
      <c r="Y53" s="159"/>
      <c r="Z53" s="159" t="s">
        <v>40</v>
      </c>
      <c r="AA53" s="159" t="s">
        <v>40</v>
      </c>
      <c r="AB53" s="160"/>
      <c r="AC53" s="98"/>
      <c r="AD53" s="28"/>
    </row>
    <row r="54" spans="1:30" x14ac:dyDescent="0.2">
      <c r="A54" s="31"/>
      <c r="B54" s="93"/>
      <c r="C54" s="87" t="s">
        <v>338</v>
      </c>
      <c r="D54" s="157" t="s">
        <v>40</v>
      </c>
      <c r="E54" s="158" t="s">
        <v>469</v>
      </c>
      <c r="F54" s="157" t="s">
        <v>445</v>
      </c>
      <c r="G54" s="157" t="s">
        <v>445</v>
      </c>
      <c r="H54" s="157" t="s">
        <v>446</v>
      </c>
      <c r="I54" s="95"/>
      <c r="J54" s="159" t="s">
        <v>40</v>
      </c>
      <c r="K54" s="159"/>
      <c r="L54" s="159" t="s">
        <v>40</v>
      </c>
      <c r="M54" s="159" t="s">
        <v>40</v>
      </c>
      <c r="N54" s="160"/>
      <c r="O54" s="34"/>
      <c r="P54" s="96"/>
      <c r="Q54" s="87" t="s">
        <v>339</v>
      </c>
      <c r="R54" s="166" t="s">
        <v>40</v>
      </c>
      <c r="S54" s="159" t="s">
        <v>489</v>
      </c>
      <c r="T54" s="159" t="s">
        <v>445</v>
      </c>
      <c r="U54" s="159" t="s">
        <v>445</v>
      </c>
      <c r="V54" s="160" t="s">
        <v>446</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490</v>
      </c>
      <c r="T55" s="159" t="s">
        <v>445</v>
      </c>
      <c r="U55" s="159" t="s">
        <v>445</v>
      </c>
      <c r="V55" s="160" t="s">
        <v>446</v>
      </c>
      <c r="W55" s="95"/>
      <c r="X55" s="159" t="s">
        <v>40</v>
      </c>
      <c r="Y55" s="159"/>
      <c r="Z55" s="159" t="s">
        <v>40</v>
      </c>
      <c r="AA55" s="159" t="s">
        <v>40</v>
      </c>
      <c r="AB55" s="160"/>
      <c r="AC55" s="98"/>
      <c r="AD55" s="28"/>
    </row>
    <row r="56" spans="1:30" x14ac:dyDescent="0.2">
      <c r="A56" s="31"/>
      <c r="B56" s="93"/>
      <c r="C56" s="87" t="s">
        <v>342</v>
      </c>
      <c r="D56" s="157" t="s">
        <v>40</v>
      </c>
      <c r="E56" s="158" t="s">
        <v>470</v>
      </c>
      <c r="F56" s="157" t="s">
        <v>445</v>
      </c>
      <c r="G56" s="157" t="s">
        <v>445</v>
      </c>
      <c r="H56" s="157" t="s">
        <v>446</v>
      </c>
      <c r="I56" s="95"/>
      <c r="J56" s="159" t="s">
        <v>40</v>
      </c>
      <c r="K56" s="159"/>
      <c r="L56" s="159" t="s">
        <v>40</v>
      </c>
      <c r="M56" s="159" t="s">
        <v>40</v>
      </c>
      <c r="N56" s="160"/>
      <c r="O56" s="34"/>
      <c r="P56" s="96"/>
      <c r="Q56" s="87" t="s">
        <v>343</v>
      </c>
      <c r="R56" s="166" t="s">
        <v>40</v>
      </c>
      <c r="S56" s="159" t="s">
        <v>491</v>
      </c>
      <c r="T56" s="159" t="s">
        <v>445</v>
      </c>
      <c r="U56" s="159" t="s">
        <v>445</v>
      </c>
      <c r="V56" s="160" t="s">
        <v>446</v>
      </c>
      <c r="W56" s="95"/>
      <c r="X56" s="159" t="s">
        <v>40</v>
      </c>
      <c r="Y56" s="159"/>
      <c r="Z56" s="159" t="s">
        <v>40</v>
      </c>
      <c r="AA56" s="159" t="s">
        <v>40</v>
      </c>
      <c r="AB56" s="160"/>
      <c r="AC56" s="98"/>
      <c r="AD56" s="28"/>
    </row>
    <row r="57" spans="1:30" x14ac:dyDescent="0.2">
      <c r="A57" s="31"/>
      <c r="B57" s="93"/>
      <c r="C57" s="87" t="s">
        <v>344</v>
      </c>
      <c r="D57" s="157" t="s">
        <v>450</v>
      </c>
      <c r="E57" s="158" t="s">
        <v>471</v>
      </c>
      <c r="F57" s="157" t="s">
        <v>40</v>
      </c>
      <c r="G57" s="157" t="s">
        <v>445</v>
      </c>
      <c r="H57" s="157" t="s">
        <v>452</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450</v>
      </c>
      <c r="E58" s="158" t="s">
        <v>472</v>
      </c>
      <c r="F58" s="157" t="s">
        <v>40</v>
      </c>
      <c r="G58" s="157" t="s">
        <v>445</v>
      </c>
      <c r="H58" s="157" t="s">
        <v>452</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473</v>
      </c>
      <c r="F61" s="157" t="s">
        <v>445</v>
      </c>
      <c r="G61" s="157" t="s">
        <v>445</v>
      </c>
      <c r="H61" s="157" t="s">
        <v>446</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450</v>
      </c>
      <c r="E62" s="158" t="s">
        <v>474</v>
      </c>
      <c r="F62" s="157" t="s">
        <v>40</v>
      </c>
      <c r="G62" s="157" t="s">
        <v>445</v>
      </c>
      <c r="H62" s="157" t="s">
        <v>452</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475</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476</v>
      </c>
      <c r="F65" s="157" t="s">
        <v>445</v>
      </c>
      <c r="G65" s="157" t="s">
        <v>445</v>
      </c>
      <c r="H65" s="157" t="s">
        <v>446</v>
      </c>
      <c r="I65" s="95"/>
      <c r="J65" s="159" t="s">
        <v>40</v>
      </c>
      <c r="K65" s="159"/>
      <c r="L65" s="159" t="s">
        <v>40</v>
      </c>
      <c r="M65" s="159" t="s">
        <v>40</v>
      </c>
      <c r="N65" s="160"/>
      <c r="O65" s="34"/>
      <c r="P65" s="96"/>
      <c r="Q65" s="87" t="s">
        <v>388</v>
      </c>
      <c r="R65" s="166" t="s">
        <v>40</v>
      </c>
      <c r="S65" s="177" t="s">
        <v>492</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477</v>
      </c>
      <c r="F66" s="157" t="s">
        <v>445</v>
      </c>
      <c r="G66" s="157" t="s">
        <v>445</v>
      </c>
      <c r="H66" s="157" t="s">
        <v>446</v>
      </c>
      <c r="I66" s="95"/>
      <c r="J66" s="159" t="s">
        <v>40</v>
      </c>
      <c r="K66" s="159"/>
      <c r="L66" s="159" t="s">
        <v>40</v>
      </c>
      <c r="M66" s="159" t="s">
        <v>40</v>
      </c>
      <c r="N66" s="160"/>
      <c r="O66" s="34"/>
      <c r="P66" s="96"/>
      <c r="Q66" s="102" t="s">
        <v>361</v>
      </c>
      <c r="R66" s="141"/>
      <c r="S66" s="143">
        <v>6.498720735101201E-4</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478</v>
      </c>
      <c r="F67" s="163" t="s">
        <v>445</v>
      </c>
      <c r="G67" s="163" t="s">
        <v>445</v>
      </c>
      <c r="H67" s="163" t="s">
        <v>446</v>
      </c>
      <c r="I67" s="108"/>
      <c r="J67" s="164" t="s">
        <v>40</v>
      </c>
      <c r="K67" s="164"/>
      <c r="L67" s="164" t="s">
        <v>40</v>
      </c>
      <c r="M67" s="164" t="s">
        <v>40</v>
      </c>
      <c r="N67" s="165"/>
      <c r="O67" s="109"/>
      <c r="P67" s="110"/>
      <c r="Q67" s="111" t="s">
        <v>363</v>
      </c>
      <c r="R67" s="142"/>
      <c r="S67" s="144">
        <v>149.22516461332654</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704B5C-85F1-45C8-865A-3CFC84AFEE2B}"/>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72DC14D-099A-421B-848D-98C74FC33A3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6ad98250-e8a5-479b-a02f-7efe225c9afe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119ca28e-059a-4131-abe8-aaa1db8aa3cd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2026-04-15T09:41:56Z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800000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